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Thomas\Downloads\"/>
    </mc:Choice>
  </mc:AlternateContent>
  <xr:revisionPtr revIDLastSave="0" documentId="8_{485FEE87-DB7C-4638-9951-D711CA8BCF9E}" xr6:coauthVersionLast="47" xr6:coauthVersionMax="47" xr10:uidLastSave="{00000000-0000-0000-0000-000000000000}"/>
  <bookViews>
    <workbookView xWindow="-120" yWindow="-120" windowWidth="29040" windowHeight="17520" xr2:uid="{CE54D800-5D6B-411F-910E-ECD5CD1FBF07}"/>
  </bookViews>
  <sheets>
    <sheet name="Tabelle1" sheetId="1" r:id="rId1"/>
    <sheet name="Tabelle2" sheetId="2" r:id="rId2"/>
  </sheets>
  <definedNames>
    <definedName name="_xlnm._FilterDatabase" localSheetId="1" hidden="1">Tabelle2!$G$2:$H$23</definedName>
    <definedName name="_Toc208406384" localSheetId="0">Tabelle1!$M$85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K59" i="1" s="1"/>
  <c r="I58" i="1"/>
  <c r="K58" i="1" s="1"/>
  <c r="I57" i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15" i="1"/>
  <c r="A96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K57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J15" i="1"/>
  <c r="K39" i="1" l="1"/>
  <c r="K37" i="1"/>
  <c r="K43" i="1"/>
  <c r="K30" i="1"/>
  <c r="K26" i="1"/>
  <c r="K44" i="1"/>
  <c r="K42" i="1"/>
  <c r="K41" i="1"/>
  <c r="K38" i="1"/>
  <c r="K36" i="1"/>
  <c r="K34" i="1"/>
  <c r="K35" i="1"/>
  <c r="K25" i="1"/>
  <c r="K40" i="1"/>
  <c r="K24" i="1"/>
  <c r="K23" i="1"/>
  <c r="K31" i="1"/>
  <c r="K22" i="1"/>
  <c r="K33" i="1"/>
  <c r="K18" i="1"/>
  <c r="K15" i="1"/>
  <c r="K29" i="1"/>
  <c r="K19" i="1"/>
  <c r="K32" i="1"/>
  <c r="K28" i="1"/>
  <c r="K21" i="1"/>
  <c r="K17" i="1"/>
  <c r="K27" i="1"/>
  <c r="K20" i="1"/>
  <c r="K16" i="1"/>
  <c r="K13" i="1" l="1"/>
  <c r="A92" i="1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<sst xmlns="http://schemas.openxmlformats.org/spreadsheetml/2006/main" count="322" uniqueCount="124">
  <si>
    <t>Entry Form for Clubs </t>
  </si>
  <si>
    <r>
      <t xml:space="preserve">To be sent to </t>
    </r>
    <r>
      <rPr>
        <u/>
        <sz val="12"/>
        <color rgb="FF0000FF"/>
        <rFont val="Times New Roman"/>
        <family val="1"/>
      </rPr>
      <t>KR2026@Skatingcats.de</t>
    </r>
    <r>
      <rPr>
        <sz val="12"/>
        <color rgb="FF0000FF"/>
        <rFont val="Times New Roman"/>
        <family val="1"/>
      </rPr>
      <t xml:space="preserve"> </t>
    </r>
    <r>
      <rPr>
        <b/>
        <sz val="12"/>
        <color rgb="FF000000"/>
        <rFont val="Verdana"/>
        <family val="2"/>
      </rPr>
      <t>by 21st December 2025 </t>
    </r>
  </si>
  <si>
    <t>CLUB NAME</t>
  </si>
  <si>
    <t>&lt;your club&gt;</t>
  </si>
  <si>
    <t>COUNTRY AND CITY</t>
  </si>
  <si>
    <t>I hereby agree that photos and video recordings of me, taken during the competition, may be used exclusively for non-commercial purposes (e.g., on the event's website, on the organizer's social media, in local newspaper reports, or for internal documentation). Commercial use is excluded.</t>
  </si>
  <si>
    <t>TEAM LEADER: Last and First Name</t>
  </si>
  <si>
    <t>CONTACT: Email and Phone</t>
  </si>
  <si>
    <t>COACH: Last and First Name</t>
  </si>
  <si>
    <t>DIVI SION 1/2/3/4</t>
  </si>
  <si>
    <t>CATEGORY </t>
  </si>
  <si>
    <t>GEN </t>
  </si>
  <si>
    <t>LAST NAME </t>
  </si>
  <si>
    <t>FIRST NAME </t>
  </si>
  <si>
    <t>DATE OF </t>
  </si>
  <si>
    <t>WIFSA  </t>
  </si>
  <si>
    <t>ENTRY </t>
  </si>
  <si>
    <t>TRIN </t>
  </si>
  <si>
    <t>Total €</t>
  </si>
  <si>
    <t>Trinline</t>
  </si>
  <si>
    <t>DER </t>
  </si>
  <si>
    <t>BIRTH</t>
  </si>
  <si>
    <t>LICENCE </t>
  </si>
  <si>
    <t>FEE</t>
  </si>
  <si>
    <t>LINE </t>
  </si>
  <si>
    <t>(L/M)</t>
  </si>
  <si>
    <t>NUMBER</t>
  </si>
  <si>
    <t>empty</t>
  </si>
  <si>
    <t>no</t>
  </si>
  <si>
    <t>DANCE ENTRIES </t>
  </si>
  <si>
    <t>DIVISION</t>
  </si>
  <si>
    <t>n/a</t>
  </si>
  <si>
    <t>DIVI </t>
  </si>
  <si>
    <t>SION </t>
  </si>
  <si>
    <t>INCLUSIVE ENTRIES </t>
  </si>
  <si>
    <t>Skating Cats Krefeld e.V.</t>
  </si>
  <si>
    <t>IBAN: DE91 3206 0362 4052 0720 05</t>
  </si>
  <si>
    <t>BIC: GENODED1HTK; not needed within Europe</t>
  </si>
  <si>
    <t>In parallel, please send the composition of the total amount to kr2026@Skatingcats.de  with the subject: Pay Info Krefeld Open &lt;Name of club&gt;</t>
  </si>
  <si>
    <t>yes</t>
  </si>
  <si>
    <t>Inclusive</t>
  </si>
  <si>
    <t>Pair/Couples</t>
  </si>
  <si>
    <t>Benjamin</t>
  </si>
  <si>
    <t>Chicks</t>
  </si>
  <si>
    <t>Cups</t>
  </si>
  <si>
    <t>Debs</t>
  </si>
  <si>
    <t>Basic Novice</t>
  </si>
  <si>
    <t>Interm Novice</t>
  </si>
  <si>
    <t>Adv Novice</t>
  </si>
  <si>
    <t>Novice</t>
  </si>
  <si>
    <t>Adult A</t>
  </si>
  <si>
    <t>Adult B</t>
  </si>
  <si>
    <t>Junior</t>
  </si>
  <si>
    <t>Senior</t>
  </si>
  <si>
    <t>Figure Skating</t>
  </si>
  <si>
    <t>Division 1</t>
  </si>
  <si>
    <t>Division 2</t>
  </si>
  <si>
    <t>Division 3</t>
  </si>
  <si>
    <t>Division 4</t>
  </si>
  <si>
    <t>Cadet</t>
  </si>
  <si>
    <t>Adult Gold A</t>
  </si>
  <si>
    <t>Adult Gold B</t>
  </si>
  <si>
    <t>Adult Master A</t>
  </si>
  <si>
    <t>Adult Master B</t>
  </si>
  <si>
    <t>Adult Master C</t>
  </si>
  <si>
    <t xml:space="preserve">Adult Gold B </t>
  </si>
  <si>
    <t>Solo Elite Adv Novice - Div 1</t>
  </si>
  <si>
    <t>Solo Elite Junior - Div 1</t>
  </si>
  <si>
    <t>Solo Elite Senior - Div 1</t>
  </si>
  <si>
    <t>Adult Gold</t>
  </si>
  <si>
    <t>Adult Master</t>
  </si>
  <si>
    <t>Adult Silver A</t>
  </si>
  <si>
    <t>Adult Silver B</t>
  </si>
  <si>
    <t>Cubs</t>
  </si>
  <si>
    <t>Kids</t>
  </si>
  <si>
    <t>Young</t>
  </si>
  <si>
    <t>Dance</t>
  </si>
  <si>
    <t>Advanced Novice - Div 1</t>
  </si>
  <si>
    <t>Junior - Div 1</t>
  </si>
  <si>
    <t>Senior - Div 1</t>
  </si>
  <si>
    <t>Chorus - Kids Lead</t>
  </si>
  <si>
    <t>Choris - Novice Lead</t>
  </si>
  <si>
    <t>Chorus - Junior Lead</t>
  </si>
  <si>
    <t>Chorus - Senior Lead</t>
  </si>
  <si>
    <t>Chorus - Adult Lead</t>
  </si>
  <si>
    <t>Chorus - Mixed Lead</t>
  </si>
  <si>
    <t>Syncro - Novice Lead</t>
  </si>
  <si>
    <t>Syncro - Senior Lead</t>
  </si>
  <si>
    <t>Syncro - Adult Lead</t>
  </si>
  <si>
    <t>Quartet - Youth Lead</t>
  </si>
  <si>
    <t>Quartet - Senior Lead</t>
  </si>
  <si>
    <t>Chorus - Kids rest, no charge</t>
  </si>
  <si>
    <t>Choris - Novice rest, no charge</t>
  </si>
  <si>
    <t>Chorus - Junior rest, no charge</t>
  </si>
  <si>
    <t>Chorus - Senior rest, no charge</t>
  </si>
  <si>
    <t>Chorus - Adult rest, no charge</t>
  </si>
  <si>
    <t>Chorus - Mixed rest, no charge</t>
  </si>
  <si>
    <t>Syncro - Novice rest, no charge</t>
  </si>
  <si>
    <t>Syncro - Senior rest, no charge</t>
  </si>
  <si>
    <t>Syncro - Adult rest, no charge</t>
  </si>
  <si>
    <t>Quartet - Youth rest, no charge</t>
  </si>
  <si>
    <t>Quartet - Senior rest, no charge</t>
  </si>
  <si>
    <t>SYNCHRO, QUARTET &amp; CHORUS ENTRIES</t>
  </si>
  <si>
    <t>Young Pair-Lead</t>
  </si>
  <si>
    <t>Cups Pair-Lead</t>
  </si>
  <si>
    <t>Basic Novice Pair-Lead</t>
  </si>
  <si>
    <t>Adv Novice Pair-Lead</t>
  </si>
  <si>
    <t>Novice Pair-Lead</t>
  </si>
  <si>
    <t>Junior Pair-Lead</t>
  </si>
  <si>
    <t>Senior Pair-Lead</t>
  </si>
  <si>
    <t>Adult Pair-Lead</t>
  </si>
  <si>
    <t>Adult Silver Pair-Lead</t>
  </si>
  <si>
    <t>Adult Master Pair-Lead</t>
  </si>
  <si>
    <t>Young Pair-Partner</t>
  </si>
  <si>
    <t>Cups Pair-Partner</t>
  </si>
  <si>
    <t>Basic Novice Pair-Partner</t>
  </si>
  <si>
    <t>Adv Novice Pair-Partner</t>
  </si>
  <si>
    <t>Novice Pair-Partner</t>
  </si>
  <si>
    <t>Junior Pair-Partner</t>
  </si>
  <si>
    <t>Senior Pair-Partner</t>
  </si>
  <si>
    <t>Adult Pair-Partner</t>
  </si>
  <si>
    <t>Adult Silver Pair-Partner</t>
  </si>
  <si>
    <t>Adult Master Pair-Partner</t>
  </si>
  <si>
    <t>FIGURE SKATING ENTRIES (single and 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</si>
</sst>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20"/>
      <color rgb="FF000000"/>
      <name val="Verdana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31"/>
      <color rgb="FF0433FF"/>
      <name val="Arial"/>
      <family val="2"/>
    </font>
    <font>
      <b/>
      <sz val="12"/>
      <color rgb="FF000000"/>
      <name val="Verdana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24"/>
      <color theme="1"/>
      <name val="Aptos Narrow"/>
      <family val="2"/>
      <scheme val="minor"/>
    </font>
    <font>
      <b/>
      <sz val="12"/>
      <color rgb="FF0F4761"/>
      <name val="Aptos Display"/>
      <family val="2"/>
    </font>
    <font>
      <sz val="12"/>
      <color rgb="FF222222"/>
      <name val="Work Sans"/>
    </font>
    <font>
      <sz val="10"/>
      <color rgb="FF222222"/>
      <name val="Work Sans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7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top" wrapText="1"/>
    </xf>
    <xf numFmtId="0" fontId="7" fillId="0" borderId="0" xfId="0" applyFont="1" applyAlignment="1">
      <alignment horizontal="left" vertical="center" indent="7"/>
    </xf>
    <xf numFmtId="14" fontId="6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0" fillId="0" borderId="7" xfId="0" applyBorder="1"/>
    <xf numFmtId="0" fontId="1" fillId="0" borderId="12" xfId="0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8" fillId="2" borderId="0" xfId="0" applyFont="1" applyFill="1" applyAlignment="1">
      <alignment vertical="center"/>
    </xf>
    <xf numFmtId="0" fontId="0" fillId="2" borderId="0" xfId="0" applyFill="1"/>
    <xf numFmtId="0" fontId="6" fillId="0" borderId="0" xfId="0" applyFont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5" fillId="3" borderId="0" xfId="1" applyFill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/>
    <xf numFmtId="0" fontId="11" fillId="0" borderId="17" xfId="0" applyFont="1" applyBorder="1" applyAlignment="1"/>
    <xf numFmtId="0" fontId="16" fillId="0" borderId="18" xfId="0" applyFont="1" applyBorder="1"/>
    <xf numFmtId="0" fontId="16" fillId="0" borderId="19" xfId="0" applyFont="1" applyBorder="1"/>
    <xf numFmtId="0" fontId="0" fillId="0" borderId="19" xfId="0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0" fontId="16" fillId="4" borderId="18" xfId="0" applyFont="1" applyFill="1" applyBorder="1"/>
    <xf numFmtId="0" fontId="16" fillId="4" borderId="23" xfId="0" applyFont="1" applyFill="1" applyBorder="1"/>
    <xf numFmtId="0" fontId="17" fillId="0" borderId="19" xfId="0" applyFont="1" applyBorder="1"/>
    <xf numFmtId="0" fontId="17" fillId="4" borderId="18" xfId="0" applyFont="1" applyFill="1" applyBorder="1"/>
    <xf numFmtId="0" fontId="17" fillId="0" borderId="18" xfId="0" applyFont="1" applyBorder="1"/>
    <xf numFmtId="0" fontId="17" fillId="4" borderId="23" xfId="0" applyFont="1" applyFill="1" applyBorder="1"/>
    <xf numFmtId="0" fontId="17" fillId="0" borderId="23" xfId="0" applyFont="1" applyBorder="1"/>
    <xf numFmtId="0" fontId="1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2026@inlinekunstlauf-krefel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DE08-76D6-440C-969F-0F74E26613A8}">
  <dimension ref="A2:Q97"/>
  <sheetViews>
    <sheetView tabSelected="1" topLeftCell="A57" workbookViewId="0">
      <selection activeCell="A12" sqref="A12"/>
    </sheetView>
  </sheetViews>
  <sheetFormatPr defaultColWidth="11.42578125" defaultRowHeight="15" x14ac:dyDescent="0.25"/>
  <cols>
    <col min="1" max="1" width="18.7109375" customWidth="1"/>
    <col min="2" max="2" width="17.28515625" customWidth="1"/>
    <col min="3" max="3" width="6.5703125" customWidth="1"/>
    <col min="4" max="4" width="4.7109375" customWidth="1"/>
    <col min="7" max="8" width="7" bestFit="1" customWidth="1"/>
    <col min="9" max="9" width="6.7109375" bestFit="1" customWidth="1"/>
    <col min="10" max="10" width="5.42578125" bestFit="1" customWidth="1"/>
  </cols>
  <sheetData>
    <row r="2" spans="1:17" ht="24.75" x14ac:dyDescent="0.25">
      <c r="A2" s="14" t="s">
        <v>0</v>
      </c>
    </row>
    <row r="3" spans="1:17" ht="26.45" customHeight="1" thickBot="1" x14ac:dyDescent="0.3">
      <c r="A3" s="23" t="s">
        <v>1</v>
      </c>
      <c r="B3" s="24"/>
      <c r="C3" s="24"/>
      <c r="D3" s="24"/>
      <c r="E3" s="24"/>
      <c r="F3" s="24"/>
      <c r="G3" s="24"/>
      <c r="H3" s="24"/>
    </row>
    <row r="4" spans="1:17" ht="16.149999999999999" customHeight="1" thickBot="1" x14ac:dyDescent="0.3">
      <c r="A4" s="1" t="s">
        <v>2</v>
      </c>
      <c r="B4" s="17" t="s">
        <v>3</v>
      </c>
      <c r="C4" s="27"/>
      <c r="D4" s="18"/>
      <c r="E4" s="18"/>
      <c r="F4" s="19"/>
    </row>
    <row r="5" spans="1:17" ht="33" thickTop="1" thickBot="1" x14ac:dyDescent="0.3">
      <c r="A5" s="15" t="s">
        <v>4</v>
      </c>
      <c r="B5" s="20"/>
      <c r="C5" s="28"/>
      <c r="D5" s="21"/>
      <c r="E5" s="21"/>
      <c r="F5" s="22"/>
      <c r="I5" s="43" t="s">
        <v>5</v>
      </c>
      <c r="J5" s="43"/>
      <c r="K5" s="43"/>
      <c r="L5" s="43"/>
    </row>
    <row r="6" spans="1:17" ht="29.45" customHeight="1" thickTop="1" thickBot="1" x14ac:dyDescent="0.3">
      <c r="A6" s="16" t="s">
        <v>6</v>
      </c>
      <c r="B6" s="20"/>
      <c r="C6" s="28"/>
      <c r="D6" s="21"/>
      <c r="E6" s="21"/>
      <c r="F6" s="22"/>
      <c r="I6" s="43"/>
      <c r="J6" s="43"/>
      <c r="K6" s="43"/>
      <c r="L6" s="43"/>
    </row>
    <row r="7" spans="1:17" ht="33" thickTop="1" thickBot="1" x14ac:dyDescent="0.3">
      <c r="A7" s="15" t="s">
        <v>7</v>
      </c>
      <c r="B7" s="20"/>
      <c r="C7" s="28"/>
      <c r="D7" s="21"/>
      <c r="E7" s="21"/>
      <c r="F7" s="22"/>
      <c r="I7" s="43"/>
      <c r="J7" s="43"/>
      <c r="K7" s="43"/>
      <c r="L7" s="43"/>
    </row>
    <row r="8" spans="1:17" ht="33" thickTop="1" thickBot="1" x14ac:dyDescent="0.3">
      <c r="A8" s="15" t="s">
        <v>8</v>
      </c>
      <c r="B8" s="20"/>
      <c r="C8" s="28"/>
      <c r="D8" s="21"/>
      <c r="E8" s="21"/>
      <c r="F8" s="22"/>
      <c r="I8" s="43"/>
      <c r="J8" s="43"/>
      <c r="K8" s="43"/>
      <c r="L8" s="43"/>
    </row>
    <row r="9" spans="1:17" ht="33" thickTop="1" thickBot="1" x14ac:dyDescent="0.3">
      <c r="A9" s="15" t="s">
        <v>8</v>
      </c>
      <c r="B9" s="20"/>
      <c r="C9" s="28"/>
      <c r="D9" s="21"/>
      <c r="E9" s="21"/>
      <c r="F9" s="22"/>
      <c r="I9" s="43"/>
      <c r="J9" s="43"/>
      <c r="K9" s="43"/>
      <c r="L9" s="43"/>
    </row>
    <row r="10" spans="1:17" ht="15.75" x14ac:dyDescent="0.25">
      <c r="A10" s="3"/>
    </row>
    <row r="11" spans="1:17" ht="16.5" thickBot="1" x14ac:dyDescent="0.3">
      <c r="A11" s="4" t="s">
        <v>123</v>
      </c>
    </row>
    <row r="12" spans="1:17" ht="21.75" thickBot="1" x14ac:dyDescent="0.3">
      <c r="A12" s="39" t="s">
        <v>9</v>
      </c>
      <c r="B12" s="44" t="s">
        <v>10</v>
      </c>
      <c r="C12" s="29"/>
      <c r="D12" s="5" t="s">
        <v>11</v>
      </c>
      <c r="E12" s="47" t="s">
        <v>12</v>
      </c>
      <c r="F12" s="47" t="s">
        <v>13</v>
      </c>
      <c r="G12" s="5" t="s">
        <v>14</v>
      </c>
      <c r="H12" s="5" t="s">
        <v>15</v>
      </c>
      <c r="I12" s="9" t="s">
        <v>16</v>
      </c>
      <c r="J12" s="9" t="s">
        <v>17</v>
      </c>
      <c r="K12" t="s">
        <v>18</v>
      </c>
    </row>
    <row r="13" spans="1:17" ht="21.75" thickTop="1" x14ac:dyDescent="0.25">
      <c r="A13" s="40"/>
      <c r="B13" s="45"/>
      <c r="C13" s="42" t="s">
        <v>19</v>
      </c>
      <c r="D13" s="6" t="s">
        <v>20</v>
      </c>
      <c r="E13" s="48"/>
      <c r="F13" s="48"/>
      <c r="G13" s="6" t="s">
        <v>21</v>
      </c>
      <c r="H13" s="42" t="s">
        <v>22</v>
      </c>
      <c r="I13" s="10" t="s">
        <v>23</v>
      </c>
      <c r="J13" s="25" t="s">
        <v>24</v>
      </c>
      <c r="K13" s="51">
        <f>SUM(K15:K1000)</f>
        <v>0</v>
      </c>
    </row>
    <row r="14" spans="1:17" ht="21.75" thickBot="1" x14ac:dyDescent="0.3">
      <c r="A14" s="41"/>
      <c r="B14" s="46"/>
      <c r="C14" s="30"/>
      <c r="D14" s="7" t="s">
        <v>25</v>
      </c>
      <c r="E14" s="49"/>
      <c r="F14" s="49"/>
      <c r="G14" s="8"/>
      <c r="H14" s="7" t="s">
        <v>26</v>
      </c>
      <c r="I14" s="8"/>
      <c r="J14" s="26" t="s">
        <v>23</v>
      </c>
      <c r="K14" s="52"/>
    </row>
    <row r="15" spans="1:17" ht="15.75" thickBot="1" x14ac:dyDescent="0.3">
      <c r="A15" s="11"/>
      <c r="B15" s="31" t="s">
        <v>27</v>
      </c>
      <c r="C15" s="2" t="s">
        <v>28</v>
      </c>
      <c r="D15" s="2"/>
      <c r="E15" s="2"/>
      <c r="F15" s="2"/>
      <c r="G15" s="2"/>
      <c r="H15" s="2"/>
      <c r="I15" s="2">
        <f>VLOOKUP(B15,Tabelle2!A:B,2,FALSE)</f>
        <v>0</v>
      </c>
      <c r="J15" s="2">
        <f>VLOOKUP(C15,Tabelle2!J:K,2,FALSE)</f>
        <v>0</v>
      </c>
      <c r="K15" s="2">
        <f>I15+J15</f>
        <v>0</v>
      </c>
    </row>
    <row r="16" spans="1:17" ht="16.5" thickTop="1" thickBot="1" x14ac:dyDescent="0.3">
      <c r="A16" s="11"/>
      <c r="B16" s="31" t="s">
        <v>27</v>
      </c>
      <c r="C16" s="2" t="s">
        <v>28</v>
      </c>
      <c r="D16" s="2"/>
      <c r="E16" s="2"/>
      <c r="F16" s="2"/>
      <c r="G16" s="2"/>
      <c r="H16" s="2"/>
      <c r="I16" s="2">
        <f>VLOOKUP(B16,Tabelle2!A:B,2,FALSE)</f>
        <v>0</v>
      </c>
      <c r="J16" s="2">
        <f>VLOOKUP(C16,Tabelle2!J:K,2,FALSE)</f>
        <v>0</v>
      </c>
      <c r="K16" s="2">
        <f t="shared" ref="K16:K33" si="0">I16+J16</f>
        <v>0</v>
      </c>
      <c r="N16" s="56" t="s">
        <v>54</v>
      </c>
      <c r="O16" s="57"/>
      <c r="P16" s="57"/>
      <c r="Q16" s="58"/>
    </row>
    <row r="17" spans="1:17" ht="15.75" thickBot="1" x14ac:dyDescent="0.3">
      <c r="A17" s="11"/>
      <c r="B17" s="31" t="s">
        <v>27</v>
      </c>
      <c r="C17" s="2" t="s">
        <v>28</v>
      </c>
      <c r="D17" s="2"/>
      <c r="E17" s="2"/>
      <c r="F17" s="2"/>
      <c r="G17" s="2"/>
      <c r="H17" s="2"/>
      <c r="I17" s="2">
        <f>VLOOKUP(B17,Tabelle2!A:B,2,FALSE)</f>
        <v>0</v>
      </c>
      <c r="J17" s="2">
        <f>VLOOKUP(C17,Tabelle2!J:K,2,FALSE)</f>
        <v>0</v>
      </c>
      <c r="K17" s="2">
        <f t="shared" si="0"/>
        <v>0</v>
      </c>
      <c r="N17" s="62" t="s">
        <v>55</v>
      </c>
      <c r="O17" s="63" t="s">
        <v>56</v>
      </c>
      <c r="P17" s="64" t="s">
        <v>57</v>
      </c>
      <c r="Q17" s="65" t="s">
        <v>58</v>
      </c>
    </row>
    <row r="18" spans="1:17" ht="15.75" thickBot="1" x14ac:dyDescent="0.3">
      <c r="A18" s="11"/>
      <c r="B18" s="31" t="s">
        <v>27</v>
      </c>
      <c r="C18" s="2" t="s">
        <v>28</v>
      </c>
      <c r="D18" s="2"/>
      <c r="E18" s="2"/>
      <c r="F18" s="2"/>
      <c r="G18" s="2"/>
      <c r="H18" s="2"/>
      <c r="I18" s="2">
        <f>VLOOKUP(B18,Tabelle2!A:B,2,FALSE)</f>
        <v>0</v>
      </c>
      <c r="J18" s="2">
        <f>VLOOKUP(C18,Tabelle2!J:K,2,FALSE)</f>
        <v>0</v>
      </c>
      <c r="K18" s="2">
        <f t="shared" si="0"/>
        <v>0</v>
      </c>
      <c r="N18" s="54"/>
      <c r="O18" s="60"/>
      <c r="P18" s="53" t="s">
        <v>42</v>
      </c>
      <c r="Q18" s="61" t="s">
        <v>42</v>
      </c>
    </row>
    <row r="19" spans="1:17" ht="15.75" thickBot="1" x14ac:dyDescent="0.3">
      <c r="A19" s="11"/>
      <c r="B19" s="31" t="s">
        <v>27</v>
      </c>
      <c r="C19" s="2" t="s">
        <v>28</v>
      </c>
      <c r="D19" s="2"/>
      <c r="E19" s="2"/>
      <c r="F19" s="2"/>
      <c r="G19" s="2"/>
      <c r="H19" s="2"/>
      <c r="I19" s="2">
        <f>VLOOKUP(B19,Tabelle2!A:B,2,FALSE)</f>
        <v>0</v>
      </c>
      <c r="J19" s="2">
        <f>VLOOKUP(C19,Tabelle2!J:K,2,FALSE)</f>
        <v>0</v>
      </c>
      <c r="K19" s="2">
        <f t="shared" si="0"/>
        <v>0</v>
      </c>
      <c r="N19" s="54"/>
      <c r="O19" s="60"/>
      <c r="P19" s="53" t="s">
        <v>45</v>
      </c>
      <c r="Q19" s="61"/>
    </row>
    <row r="20" spans="1:17" ht="15.75" thickBot="1" x14ac:dyDescent="0.3">
      <c r="A20" s="11"/>
      <c r="B20" s="31" t="s">
        <v>27</v>
      </c>
      <c r="C20" s="2" t="s">
        <v>28</v>
      </c>
      <c r="D20" s="2"/>
      <c r="E20" s="2"/>
      <c r="F20" s="2"/>
      <c r="G20" s="2"/>
      <c r="H20" s="2"/>
      <c r="I20" s="2">
        <f>VLOOKUP(B20,Tabelle2!A:B,2,FALSE)</f>
        <v>0</v>
      </c>
      <c r="J20" s="2">
        <f>VLOOKUP(C20,Tabelle2!J:K,2,FALSE)</f>
        <v>0</v>
      </c>
      <c r="K20" s="2">
        <f t="shared" si="0"/>
        <v>0</v>
      </c>
      <c r="N20" s="54" t="s">
        <v>43</v>
      </c>
      <c r="O20" s="60" t="s">
        <v>43</v>
      </c>
      <c r="P20" s="53"/>
      <c r="Q20" s="61"/>
    </row>
    <row r="21" spans="1:17" ht="15.75" thickBot="1" x14ac:dyDescent="0.3">
      <c r="A21" s="11"/>
      <c r="B21" s="31" t="s">
        <v>27</v>
      </c>
      <c r="C21" s="2" t="s">
        <v>28</v>
      </c>
      <c r="D21" s="2"/>
      <c r="E21" s="2"/>
      <c r="F21" s="2"/>
      <c r="G21" s="2"/>
      <c r="H21" s="2"/>
      <c r="I21" s="2">
        <f>VLOOKUP(B21,Tabelle2!A:B,2,FALSE)</f>
        <v>0</v>
      </c>
      <c r="J21" s="2">
        <f>VLOOKUP(C21,Tabelle2!J:K,2,FALSE)</f>
        <v>0</v>
      </c>
      <c r="K21" s="2">
        <f t="shared" si="0"/>
        <v>0</v>
      </c>
      <c r="N21" s="54" t="s">
        <v>44</v>
      </c>
      <c r="O21" s="60" t="s">
        <v>44</v>
      </c>
      <c r="P21" s="53"/>
      <c r="Q21" s="61"/>
    </row>
    <row r="22" spans="1:17" ht="15.75" thickBot="1" x14ac:dyDescent="0.3">
      <c r="A22" s="11"/>
      <c r="B22" s="31" t="s">
        <v>27</v>
      </c>
      <c r="C22" s="2" t="s">
        <v>28</v>
      </c>
      <c r="D22" s="2"/>
      <c r="E22" s="2"/>
      <c r="F22" s="2"/>
      <c r="G22" s="2"/>
      <c r="H22" s="2"/>
      <c r="I22" s="2">
        <f>VLOOKUP(B22,Tabelle2!A:B,2,FALSE)</f>
        <v>0</v>
      </c>
      <c r="J22" s="2">
        <f>VLOOKUP(C22,Tabelle2!J:K,2,FALSE)</f>
        <v>0</v>
      </c>
      <c r="K22" s="2">
        <f t="shared" si="0"/>
        <v>0</v>
      </c>
      <c r="N22" s="54"/>
      <c r="O22" s="60"/>
      <c r="P22" s="53" t="s">
        <v>59</v>
      </c>
      <c r="Q22" s="61" t="s">
        <v>59</v>
      </c>
    </row>
    <row r="23" spans="1:17" ht="15.75" thickBot="1" x14ac:dyDescent="0.3">
      <c r="A23" s="11"/>
      <c r="B23" s="31" t="s">
        <v>27</v>
      </c>
      <c r="C23" s="2" t="s">
        <v>28</v>
      </c>
      <c r="D23" s="2"/>
      <c r="E23" s="2"/>
      <c r="F23" s="2"/>
      <c r="G23" s="2"/>
      <c r="H23" s="2"/>
      <c r="I23" s="2">
        <f>VLOOKUP(B23,Tabelle2!A:B,2,FALSE)</f>
        <v>0</v>
      </c>
      <c r="J23" s="2">
        <f>VLOOKUP(C23,Tabelle2!J:K,2,FALSE)</f>
        <v>0</v>
      </c>
      <c r="K23" s="2">
        <f t="shared" si="0"/>
        <v>0</v>
      </c>
      <c r="N23" s="54" t="s">
        <v>46</v>
      </c>
      <c r="O23" s="60" t="s">
        <v>46</v>
      </c>
      <c r="P23" s="53"/>
      <c r="Q23" s="61"/>
    </row>
    <row r="24" spans="1:17" ht="15.75" thickBot="1" x14ac:dyDescent="0.3">
      <c r="A24" s="11"/>
      <c r="B24" s="31" t="s">
        <v>27</v>
      </c>
      <c r="C24" s="2" t="s">
        <v>28</v>
      </c>
      <c r="D24" s="2"/>
      <c r="E24" s="2"/>
      <c r="F24" s="2"/>
      <c r="G24" s="2"/>
      <c r="H24" s="2"/>
      <c r="I24" s="2">
        <f>VLOOKUP(B24,Tabelle2!A:B,2,FALSE)</f>
        <v>0</v>
      </c>
      <c r="J24" s="2">
        <f>VLOOKUP(C24,Tabelle2!J:K,2,FALSE)</f>
        <v>0</v>
      </c>
      <c r="K24" s="2">
        <f t="shared" si="0"/>
        <v>0</v>
      </c>
      <c r="N24" s="54" t="s">
        <v>47</v>
      </c>
      <c r="O24" s="60" t="s">
        <v>47</v>
      </c>
      <c r="P24" s="53"/>
      <c r="Q24" s="61"/>
    </row>
    <row r="25" spans="1:17" ht="15.75" thickBot="1" x14ac:dyDescent="0.3">
      <c r="A25" s="11"/>
      <c r="B25" s="31" t="s">
        <v>27</v>
      </c>
      <c r="C25" s="2" t="s">
        <v>28</v>
      </c>
      <c r="D25" s="2"/>
      <c r="E25" s="2"/>
      <c r="F25" s="2"/>
      <c r="G25" s="2"/>
      <c r="H25" s="2"/>
      <c r="I25" s="2">
        <f>VLOOKUP(B25,Tabelle2!A:B,2,FALSE)</f>
        <v>0</v>
      </c>
      <c r="J25" s="2">
        <f>VLOOKUP(C25,Tabelle2!J:K,2,FALSE)</f>
        <v>0</v>
      </c>
      <c r="K25" s="2">
        <f t="shared" si="0"/>
        <v>0</v>
      </c>
      <c r="N25" s="54" t="s">
        <v>48</v>
      </c>
      <c r="O25" s="60"/>
      <c r="P25" s="53"/>
      <c r="Q25" s="61"/>
    </row>
    <row r="26" spans="1:17" ht="15.75" thickBot="1" x14ac:dyDescent="0.3">
      <c r="A26" s="11"/>
      <c r="B26" s="31" t="s">
        <v>27</v>
      </c>
      <c r="C26" s="2" t="s">
        <v>28</v>
      </c>
      <c r="D26" s="2"/>
      <c r="E26" s="2"/>
      <c r="F26" s="2"/>
      <c r="G26" s="2"/>
      <c r="H26" s="2"/>
      <c r="I26" s="2">
        <f>VLOOKUP(B26,Tabelle2!A:B,2,FALSE)</f>
        <v>0</v>
      </c>
      <c r="J26" s="2">
        <f>VLOOKUP(C26,Tabelle2!J:K,2,FALSE)</f>
        <v>0</v>
      </c>
      <c r="K26" s="2">
        <f t="shared" si="0"/>
        <v>0</v>
      </c>
      <c r="N26" s="54"/>
      <c r="O26" s="60"/>
      <c r="P26" s="53" t="s">
        <v>49</v>
      </c>
      <c r="Q26" s="61"/>
    </row>
    <row r="27" spans="1:17" ht="15.75" thickBot="1" x14ac:dyDescent="0.3">
      <c r="A27" s="11"/>
      <c r="B27" s="31" t="s">
        <v>27</v>
      </c>
      <c r="C27" s="2" t="s">
        <v>28</v>
      </c>
      <c r="D27" s="2"/>
      <c r="E27" s="2"/>
      <c r="F27" s="2"/>
      <c r="G27" s="2"/>
      <c r="H27" s="2"/>
      <c r="I27" s="2">
        <f>VLOOKUP(B27,Tabelle2!A:B,2,FALSE)</f>
        <v>0</v>
      </c>
      <c r="J27" s="2">
        <f>VLOOKUP(C27,Tabelle2!J:K,2,FALSE)</f>
        <v>0</v>
      </c>
      <c r="K27" s="2">
        <f t="shared" si="0"/>
        <v>0</v>
      </c>
      <c r="N27" s="54" t="s">
        <v>52</v>
      </c>
      <c r="O27" s="60" t="s">
        <v>52</v>
      </c>
      <c r="P27" s="53" t="s">
        <v>52</v>
      </c>
      <c r="Q27" s="61" t="s">
        <v>52</v>
      </c>
    </row>
    <row r="28" spans="1:17" ht="15.75" thickBot="1" x14ac:dyDescent="0.3">
      <c r="A28" s="11"/>
      <c r="B28" s="31" t="s">
        <v>27</v>
      </c>
      <c r="C28" s="2" t="s">
        <v>28</v>
      </c>
      <c r="D28" s="2"/>
      <c r="E28" s="2"/>
      <c r="F28" s="2"/>
      <c r="G28" s="2"/>
      <c r="H28" s="2"/>
      <c r="I28" s="2">
        <f>VLOOKUP(B28,Tabelle2!A:B,2,FALSE)</f>
        <v>0</v>
      </c>
      <c r="J28" s="2">
        <f>VLOOKUP(C28,Tabelle2!J:K,2,FALSE)</f>
        <v>0</v>
      </c>
      <c r="K28" s="2">
        <f t="shared" si="0"/>
        <v>0</v>
      </c>
      <c r="N28" s="54" t="s">
        <v>53</v>
      </c>
      <c r="O28" s="60" t="s">
        <v>53</v>
      </c>
      <c r="P28" s="53" t="s">
        <v>53</v>
      </c>
      <c r="Q28" s="61" t="s">
        <v>53</v>
      </c>
    </row>
    <row r="29" spans="1:17" ht="15.75" thickBot="1" x14ac:dyDescent="0.3">
      <c r="A29" s="11"/>
      <c r="B29" s="31" t="s">
        <v>27</v>
      </c>
      <c r="C29" s="2" t="s">
        <v>28</v>
      </c>
      <c r="D29" s="2"/>
      <c r="E29" s="2"/>
      <c r="F29" s="2"/>
      <c r="G29" s="2"/>
      <c r="H29" s="2"/>
      <c r="I29" s="2">
        <f>VLOOKUP(B29,Tabelle2!A:B,2,FALSE)</f>
        <v>0</v>
      </c>
      <c r="J29" s="2">
        <f>VLOOKUP(C29,Tabelle2!J:K,2,FALSE)</f>
        <v>0</v>
      </c>
      <c r="K29" s="2">
        <f t="shared" si="0"/>
        <v>0</v>
      </c>
      <c r="N29" s="54"/>
      <c r="O29" s="60" t="s">
        <v>50</v>
      </c>
      <c r="P29" s="53" t="s">
        <v>50</v>
      </c>
      <c r="Q29" s="61" t="s">
        <v>50</v>
      </c>
    </row>
    <row r="30" spans="1:17" ht="15.75" thickBot="1" x14ac:dyDescent="0.3">
      <c r="A30" s="11"/>
      <c r="B30" s="31" t="s">
        <v>27</v>
      </c>
      <c r="C30" s="2" t="s">
        <v>28</v>
      </c>
      <c r="D30" s="2"/>
      <c r="E30" s="2"/>
      <c r="F30" s="2"/>
      <c r="G30" s="2"/>
      <c r="H30" s="2"/>
      <c r="I30" s="2">
        <f>VLOOKUP(B30,Tabelle2!A:B,2,FALSE)</f>
        <v>0</v>
      </c>
      <c r="J30" s="2">
        <f>VLOOKUP(C30,Tabelle2!J:K,2,FALSE)</f>
        <v>0</v>
      </c>
      <c r="K30" s="2">
        <f t="shared" si="0"/>
        <v>0</v>
      </c>
      <c r="N30" s="54"/>
      <c r="O30" s="60" t="s">
        <v>51</v>
      </c>
      <c r="P30" s="53" t="s">
        <v>51</v>
      </c>
      <c r="Q30" s="61" t="s">
        <v>51</v>
      </c>
    </row>
    <row r="31" spans="1:17" ht="15.75" thickBot="1" x14ac:dyDescent="0.3">
      <c r="A31" s="11"/>
      <c r="B31" s="31" t="s">
        <v>27</v>
      </c>
      <c r="C31" s="2" t="s">
        <v>28</v>
      </c>
      <c r="D31" s="2"/>
      <c r="E31" s="2"/>
      <c r="F31" s="2"/>
      <c r="G31" s="2"/>
      <c r="H31" s="2"/>
      <c r="I31" s="2">
        <f>VLOOKUP(B31,Tabelle2!A:B,2,FALSE)</f>
        <v>0</v>
      </c>
      <c r="J31" s="2">
        <f>VLOOKUP(C31,Tabelle2!J:K,2,FALSE)</f>
        <v>0</v>
      </c>
      <c r="K31" s="2">
        <f t="shared" si="0"/>
        <v>0</v>
      </c>
      <c r="N31" s="54" t="s">
        <v>60</v>
      </c>
      <c r="O31" s="60"/>
      <c r="P31" s="53"/>
      <c r="Q31" s="61"/>
    </row>
    <row r="32" spans="1:17" ht="15.75" thickBot="1" x14ac:dyDescent="0.3">
      <c r="A32" s="11"/>
      <c r="B32" s="31" t="s">
        <v>27</v>
      </c>
      <c r="C32" s="2" t="s">
        <v>28</v>
      </c>
      <c r="D32" s="2"/>
      <c r="E32" s="2"/>
      <c r="F32" s="2"/>
      <c r="G32" s="2"/>
      <c r="H32" s="2"/>
      <c r="I32" s="2">
        <f>VLOOKUP(B32,Tabelle2!A:B,2,FALSE)</f>
        <v>0</v>
      </c>
      <c r="J32" s="2">
        <f>VLOOKUP(C32,Tabelle2!J:K,2,FALSE)</f>
        <v>0</v>
      </c>
      <c r="K32" s="2">
        <f t="shared" si="0"/>
        <v>0</v>
      </c>
      <c r="N32" s="54" t="s">
        <v>61</v>
      </c>
      <c r="O32" s="60"/>
      <c r="P32" s="53"/>
      <c r="Q32" s="61"/>
    </row>
    <row r="33" spans="1:17" ht="15.75" thickBot="1" x14ac:dyDescent="0.3">
      <c r="A33" s="11"/>
      <c r="B33" s="31" t="s">
        <v>27</v>
      </c>
      <c r="C33" s="2" t="s">
        <v>28</v>
      </c>
      <c r="D33" s="2"/>
      <c r="E33" s="2"/>
      <c r="F33" s="2"/>
      <c r="G33" s="2"/>
      <c r="H33" s="2"/>
      <c r="I33" s="2">
        <f>VLOOKUP(B33,Tabelle2!A:B,2,FALSE)</f>
        <v>0</v>
      </c>
      <c r="J33" s="2">
        <f>VLOOKUP(C33,Tabelle2!J:K,2,FALSE)</f>
        <v>0</v>
      </c>
      <c r="K33" s="2">
        <f t="shared" si="0"/>
        <v>0</v>
      </c>
      <c r="N33" s="54" t="s">
        <v>62</v>
      </c>
      <c r="O33" s="60"/>
      <c r="P33" s="53"/>
      <c r="Q33" s="61"/>
    </row>
    <row r="34" spans="1:17" ht="15.75" thickBot="1" x14ac:dyDescent="0.3">
      <c r="A34" s="11"/>
      <c r="B34" s="31" t="s">
        <v>27</v>
      </c>
      <c r="C34" s="2" t="s">
        <v>28</v>
      </c>
      <c r="D34" s="2"/>
      <c r="E34" s="2"/>
      <c r="F34" s="2"/>
      <c r="G34" s="2"/>
      <c r="H34" s="2"/>
      <c r="I34" s="2">
        <f>VLOOKUP(B34,Tabelle2!A:B,2,FALSE)</f>
        <v>0</v>
      </c>
      <c r="J34" s="2">
        <f>VLOOKUP(C34,Tabelle2!J:K,2,FALSE)</f>
        <v>0</v>
      </c>
      <c r="K34" s="2">
        <f t="shared" ref="K34:K44" si="1">I34+J34</f>
        <v>0</v>
      </c>
      <c r="N34" s="54" t="s">
        <v>63</v>
      </c>
      <c r="O34" s="60"/>
      <c r="P34" s="53"/>
      <c r="Q34" s="61"/>
    </row>
    <row r="35" spans="1:17" ht="15.75" thickBot="1" x14ac:dyDescent="0.3">
      <c r="A35" s="11"/>
      <c r="B35" s="31" t="s">
        <v>27</v>
      </c>
      <c r="C35" s="2" t="s">
        <v>28</v>
      </c>
      <c r="D35" s="2"/>
      <c r="E35" s="2"/>
      <c r="F35" s="2"/>
      <c r="G35" s="2"/>
      <c r="H35" s="2"/>
      <c r="I35" s="2">
        <f>VLOOKUP(B35,Tabelle2!A:B,2,FALSE)</f>
        <v>0</v>
      </c>
      <c r="J35" s="2">
        <f>VLOOKUP(C35,Tabelle2!J:K,2,FALSE)</f>
        <v>0</v>
      </c>
      <c r="K35" s="2">
        <f t="shared" si="1"/>
        <v>0</v>
      </c>
      <c r="N35" s="54" t="s">
        <v>64</v>
      </c>
      <c r="O35" s="60"/>
      <c r="P35" s="53"/>
      <c r="Q35" s="61"/>
    </row>
    <row r="36" spans="1:17" ht="15.75" thickBot="1" x14ac:dyDescent="0.3">
      <c r="A36" s="11"/>
      <c r="B36" s="31" t="s">
        <v>27</v>
      </c>
      <c r="C36" s="2" t="s">
        <v>28</v>
      </c>
      <c r="D36" s="2"/>
      <c r="E36" s="2"/>
      <c r="F36" s="2"/>
      <c r="G36" s="2"/>
      <c r="H36" s="2"/>
      <c r="I36" s="2">
        <f>VLOOKUP(B36,Tabelle2!A:B,2,FALSE)</f>
        <v>0</v>
      </c>
      <c r="J36" s="2">
        <f>VLOOKUP(C36,Tabelle2!J:K,2,FALSE)</f>
        <v>0</v>
      </c>
      <c r="K36" s="2">
        <f t="shared" si="1"/>
        <v>0</v>
      </c>
    </row>
    <row r="37" spans="1:17" ht="15.75" thickBot="1" x14ac:dyDescent="0.3">
      <c r="A37" s="11"/>
      <c r="B37" s="31" t="s">
        <v>27</v>
      </c>
      <c r="C37" s="2" t="s">
        <v>28</v>
      </c>
      <c r="D37" s="2"/>
      <c r="E37" s="2"/>
      <c r="F37" s="2"/>
      <c r="G37" s="2"/>
      <c r="H37" s="2"/>
      <c r="I37" s="2">
        <f>VLOOKUP(B37,Tabelle2!A:B,2,FALSE)</f>
        <v>0</v>
      </c>
      <c r="J37" s="2">
        <f>VLOOKUP(C37,Tabelle2!J:K,2,FALSE)</f>
        <v>0</v>
      </c>
      <c r="K37" s="2">
        <f t="shared" si="1"/>
        <v>0</v>
      </c>
    </row>
    <row r="38" spans="1:17" ht="15.75" thickBot="1" x14ac:dyDescent="0.3">
      <c r="A38" s="11"/>
      <c r="B38" s="31" t="s">
        <v>27</v>
      </c>
      <c r="C38" s="2" t="s">
        <v>28</v>
      </c>
      <c r="D38" s="2"/>
      <c r="E38" s="2"/>
      <c r="F38" s="2"/>
      <c r="G38" s="2"/>
      <c r="H38" s="2"/>
      <c r="I38" s="2">
        <f>VLOOKUP(B38,Tabelle2!A:B,2,FALSE)</f>
        <v>0</v>
      </c>
      <c r="J38" s="2">
        <f>VLOOKUP(C38,Tabelle2!J:K,2,FALSE)</f>
        <v>0</v>
      </c>
      <c r="K38" s="2">
        <f t="shared" si="1"/>
        <v>0</v>
      </c>
    </row>
    <row r="39" spans="1:17" ht="15.75" thickBot="1" x14ac:dyDescent="0.3">
      <c r="A39" s="11"/>
      <c r="B39" s="31" t="s">
        <v>27</v>
      </c>
      <c r="C39" s="2" t="s">
        <v>28</v>
      </c>
      <c r="D39" s="2"/>
      <c r="E39" s="2"/>
      <c r="F39" s="2"/>
      <c r="G39" s="2"/>
      <c r="H39" s="2"/>
      <c r="I39" s="2">
        <f>VLOOKUP(B39,Tabelle2!A:B,2,FALSE)</f>
        <v>0</v>
      </c>
      <c r="J39" s="2">
        <f>VLOOKUP(C39,Tabelle2!J:K,2,FALSE)</f>
        <v>0</v>
      </c>
      <c r="K39" s="2">
        <f t="shared" si="1"/>
        <v>0</v>
      </c>
    </row>
    <row r="40" spans="1:17" ht="15.75" thickBot="1" x14ac:dyDescent="0.3">
      <c r="A40" s="11"/>
      <c r="B40" s="31" t="s">
        <v>27</v>
      </c>
      <c r="C40" s="2" t="s">
        <v>28</v>
      </c>
      <c r="D40" s="2"/>
      <c r="E40" s="2"/>
      <c r="F40" s="2"/>
      <c r="G40" s="2"/>
      <c r="H40" s="2"/>
      <c r="I40" s="2">
        <f>VLOOKUP(B40,Tabelle2!A:B,2,FALSE)</f>
        <v>0</v>
      </c>
      <c r="J40" s="2">
        <f>VLOOKUP(C40,Tabelle2!J:K,2,FALSE)</f>
        <v>0</v>
      </c>
      <c r="K40" s="2">
        <f t="shared" si="1"/>
        <v>0</v>
      </c>
    </row>
    <row r="41" spans="1:17" ht="15.75" thickBot="1" x14ac:dyDescent="0.3">
      <c r="A41" s="11"/>
      <c r="B41" s="31" t="s">
        <v>27</v>
      </c>
      <c r="C41" s="2" t="s">
        <v>28</v>
      </c>
      <c r="D41" s="2"/>
      <c r="E41" s="2"/>
      <c r="F41" s="2"/>
      <c r="G41" s="2"/>
      <c r="H41" s="2"/>
      <c r="I41" s="2">
        <f>VLOOKUP(B41,Tabelle2!A:B,2,FALSE)</f>
        <v>0</v>
      </c>
      <c r="J41" s="2">
        <f>VLOOKUP(C41,Tabelle2!J:K,2,FALSE)</f>
        <v>0</v>
      </c>
      <c r="K41" s="2">
        <f t="shared" si="1"/>
        <v>0</v>
      </c>
    </row>
    <row r="42" spans="1:17" ht="15.75" thickBot="1" x14ac:dyDescent="0.3">
      <c r="A42" s="11"/>
      <c r="B42" s="31" t="s">
        <v>27</v>
      </c>
      <c r="C42" s="2" t="s">
        <v>28</v>
      </c>
      <c r="D42" s="2"/>
      <c r="E42" s="2"/>
      <c r="F42" s="2"/>
      <c r="G42" s="2"/>
      <c r="H42" s="2"/>
      <c r="I42" s="2">
        <f>VLOOKUP(B42,Tabelle2!A:B,2,FALSE)</f>
        <v>0</v>
      </c>
      <c r="J42" s="2">
        <f>VLOOKUP(C42,Tabelle2!J:K,2,FALSE)</f>
        <v>0</v>
      </c>
      <c r="K42" s="2">
        <f t="shared" si="1"/>
        <v>0</v>
      </c>
    </row>
    <row r="43" spans="1:17" ht="15.75" thickBot="1" x14ac:dyDescent="0.3">
      <c r="A43" s="11"/>
      <c r="B43" s="31" t="s">
        <v>27</v>
      </c>
      <c r="C43" s="2" t="s">
        <v>28</v>
      </c>
      <c r="D43" s="2"/>
      <c r="E43" s="2"/>
      <c r="F43" s="2"/>
      <c r="G43" s="2"/>
      <c r="H43" s="2"/>
      <c r="I43" s="2">
        <f>VLOOKUP(B43,Tabelle2!A:B,2,FALSE)</f>
        <v>0</v>
      </c>
      <c r="J43" s="2">
        <f>VLOOKUP(C43,Tabelle2!J:K,2,FALSE)</f>
        <v>0</v>
      </c>
      <c r="K43" s="2">
        <f t="shared" si="1"/>
        <v>0</v>
      </c>
    </row>
    <row r="44" spans="1:17" ht="15.75" thickBot="1" x14ac:dyDescent="0.3">
      <c r="A44" s="11"/>
      <c r="B44" s="31" t="s">
        <v>27</v>
      </c>
      <c r="C44" s="2" t="s">
        <v>28</v>
      </c>
      <c r="D44" s="2"/>
      <c r="E44" s="2"/>
      <c r="F44" s="2"/>
      <c r="G44" s="2"/>
      <c r="H44" s="2"/>
      <c r="I44" s="2">
        <f>VLOOKUP(B44,Tabelle2!A:B,2,FALSE)</f>
        <v>0</v>
      </c>
      <c r="J44" s="2">
        <f>VLOOKUP(C44,Tabelle2!J:K,2,FALSE)</f>
        <v>0</v>
      </c>
      <c r="K44" s="2">
        <f t="shared" si="1"/>
        <v>0</v>
      </c>
    </row>
    <row r="45" spans="1:17" ht="16.5" thickBot="1" x14ac:dyDescent="0.3">
      <c r="A45" s="3"/>
    </row>
    <row r="46" spans="1:17" ht="17.25" thickTop="1" thickBot="1" x14ac:dyDescent="0.3">
      <c r="A46" s="4" t="s">
        <v>29</v>
      </c>
      <c r="N46" s="56" t="s">
        <v>76</v>
      </c>
      <c r="O46" s="57"/>
      <c r="P46" s="58"/>
    </row>
    <row r="47" spans="1:17" ht="21" x14ac:dyDescent="0.25">
      <c r="A47" s="39" t="s">
        <v>30</v>
      </c>
      <c r="B47" s="44" t="s">
        <v>10</v>
      </c>
      <c r="C47" s="29"/>
      <c r="D47" s="5" t="s">
        <v>11</v>
      </c>
      <c r="E47" s="47" t="s">
        <v>12</v>
      </c>
      <c r="F47" s="47" t="s">
        <v>13</v>
      </c>
      <c r="G47" s="5" t="s">
        <v>14</v>
      </c>
      <c r="H47" s="5" t="s">
        <v>15</v>
      </c>
      <c r="I47" s="9" t="s">
        <v>16</v>
      </c>
      <c r="N47" s="62" t="s">
        <v>55</v>
      </c>
      <c r="O47" s="63" t="s">
        <v>56</v>
      </c>
      <c r="P47" s="66" t="s">
        <v>57</v>
      </c>
    </row>
    <row r="48" spans="1:17" ht="21" x14ac:dyDescent="0.25">
      <c r="A48" s="40"/>
      <c r="B48" s="45"/>
      <c r="C48" s="42"/>
      <c r="D48" s="6" t="s">
        <v>20</v>
      </c>
      <c r="E48" s="48"/>
      <c r="F48" s="48"/>
      <c r="G48" s="6" t="s">
        <v>21</v>
      </c>
      <c r="H48" s="42" t="s">
        <v>22</v>
      </c>
      <c r="I48" s="10" t="s">
        <v>23</v>
      </c>
      <c r="J48" t="s">
        <v>31</v>
      </c>
      <c r="N48" s="54"/>
      <c r="O48" s="60"/>
      <c r="P48" s="59" t="s">
        <v>74</v>
      </c>
    </row>
    <row r="49" spans="1:16" ht="21.75" thickBot="1" x14ac:dyDescent="0.3">
      <c r="A49" s="13"/>
      <c r="B49" s="46"/>
      <c r="C49" s="30"/>
      <c r="D49" s="7" t="s">
        <v>25</v>
      </c>
      <c r="E49" s="49"/>
      <c r="F49" s="49"/>
      <c r="G49" s="8"/>
      <c r="H49" s="7" t="s">
        <v>26</v>
      </c>
      <c r="I49" s="8"/>
      <c r="N49" s="54"/>
      <c r="O49" s="60"/>
      <c r="P49" s="59" t="s">
        <v>75</v>
      </c>
    </row>
    <row r="50" spans="1:16" ht="15.75" thickBot="1" x14ac:dyDescent="0.3">
      <c r="A50" s="11"/>
      <c r="B50" s="31" t="s">
        <v>27</v>
      </c>
      <c r="C50" s="2"/>
      <c r="D50" s="2"/>
      <c r="E50" s="2"/>
      <c r="F50" s="2"/>
      <c r="G50" s="2"/>
      <c r="H50" s="2"/>
      <c r="I50" s="2">
        <f>VLOOKUP(B50,Tabelle2!D:E,2,FALSE)</f>
        <v>0</v>
      </c>
      <c r="J50" s="32"/>
      <c r="K50" s="34">
        <f t="shared" ref="K50" si="2">I50+J50</f>
        <v>0</v>
      </c>
      <c r="N50" s="54"/>
      <c r="O50" s="60" t="s">
        <v>73</v>
      </c>
      <c r="P50" s="59"/>
    </row>
    <row r="51" spans="1:16" ht="15.75" thickBot="1" x14ac:dyDescent="0.3">
      <c r="A51" s="11"/>
      <c r="B51" s="31" t="s">
        <v>27</v>
      </c>
      <c r="C51" s="2"/>
      <c r="D51" s="2"/>
      <c r="E51" s="2"/>
      <c r="F51" s="2"/>
      <c r="G51" s="2"/>
      <c r="H51" s="2"/>
      <c r="I51" s="2">
        <f>VLOOKUP(B51,Tabelle2!D:E,2,FALSE)</f>
        <v>0</v>
      </c>
      <c r="J51" s="2"/>
      <c r="K51" s="2">
        <f t="shared" ref="K51:K59" si="3">I51+J51</f>
        <v>0</v>
      </c>
      <c r="N51" s="54" t="s">
        <v>46</v>
      </c>
      <c r="O51" s="60" t="s">
        <v>46</v>
      </c>
      <c r="P51" s="59"/>
    </row>
    <row r="52" spans="1:16" ht="15.75" thickBot="1" x14ac:dyDescent="0.3">
      <c r="A52" s="11"/>
      <c r="B52" s="31" t="s">
        <v>27</v>
      </c>
      <c r="C52" s="2"/>
      <c r="D52" s="2"/>
      <c r="E52" s="2"/>
      <c r="F52" s="2"/>
      <c r="G52" s="2"/>
      <c r="H52" s="2"/>
      <c r="I52" s="2">
        <f>VLOOKUP(B52,Tabelle2!D:E,2,FALSE)</f>
        <v>0</v>
      </c>
      <c r="J52" s="2"/>
      <c r="K52" s="2">
        <f t="shared" si="3"/>
        <v>0</v>
      </c>
      <c r="N52" s="54" t="s">
        <v>47</v>
      </c>
      <c r="O52" s="60" t="s">
        <v>47</v>
      </c>
      <c r="P52" s="59"/>
    </row>
    <row r="53" spans="1:16" ht="15.75" thickBot="1" x14ac:dyDescent="0.3">
      <c r="A53" s="11"/>
      <c r="B53" s="31" t="s">
        <v>27</v>
      </c>
      <c r="C53" s="2"/>
      <c r="D53" s="2"/>
      <c r="E53" s="2"/>
      <c r="F53" s="2"/>
      <c r="G53" s="2"/>
      <c r="H53" s="2"/>
      <c r="I53" s="2">
        <f>VLOOKUP(B53,Tabelle2!D:E,2,FALSE)</f>
        <v>0</v>
      </c>
      <c r="J53" s="2"/>
      <c r="K53" s="2">
        <f t="shared" si="3"/>
        <v>0</v>
      </c>
      <c r="N53" s="54" t="s">
        <v>48</v>
      </c>
      <c r="O53" s="60"/>
      <c r="P53" s="59"/>
    </row>
    <row r="54" spans="1:16" ht="15.75" thickBot="1" x14ac:dyDescent="0.3">
      <c r="A54" s="11"/>
      <c r="B54" s="31" t="s">
        <v>27</v>
      </c>
      <c r="C54" s="2"/>
      <c r="D54" s="2"/>
      <c r="E54" s="2"/>
      <c r="F54" s="2"/>
      <c r="G54" s="2"/>
      <c r="H54" s="2"/>
      <c r="I54" s="2">
        <f>VLOOKUP(B54,Tabelle2!D:E,2,FALSE)</f>
        <v>0</v>
      </c>
      <c r="J54" s="2"/>
      <c r="K54" s="2">
        <f t="shared" si="3"/>
        <v>0</v>
      </c>
      <c r="N54" s="54" t="s">
        <v>52</v>
      </c>
      <c r="O54" s="60" t="s">
        <v>52</v>
      </c>
      <c r="P54" s="59" t="s">
        <v>52</v>
      </c>
    </row>
    <row r="55" spans="1:16" ht="15.75" thickBot="1" x14ac:dyDescent="0.3">
      <c r="A55" s="11"/>
      <c r="B55" s="31" t="s">
        <v>27</v>
      </c>
      <c r="C55" s="2"/>
      <c r="D55" s="2"/>
      <c r="E55" s="2"/>
      <c r="F55" s="2"/>
      <c r="G55" s="2"/>
      <c r="H55" s="2"/>
      <c r="I55" s="2">
        <f>VLOOKUP(B55,Tabelle2!D:E,2,FALSE)</f>
        <v>0</v>
      </c>
      <c r="J55" s="2"/>
      <c r="K55" s="2">
        <f t="shared" si="3"/>
        <v>0</v>
      </c>
      <c r="N55" s="54" t="s">
        <v>53</v>
      </c>
      <c r="O55" s="60" t="s">
        <v>53</v>
      </c>
      <c r="P55" s="59"/>
    </row>
    <row r="56" spans="1:16" ht="15.75" thickBot="1" x14ac:dyDescent="0.3">
      <c r="A56" s="11"/>
      <c r="B56" s="31" t="s">
        <v>27</v>
      </c>
      <c r="C56" s="2"/>
      <c r="D56" s="2"/>
      <c r="E56" s="2"/>
      <c r="F56" s="2"/>
      <c r="G56" s="2"/>
      <c r="H56" s="2"/>
      <c r="I56" s="2">
        <f>VLOOKUP(B56,Tabelle2!D:E,2,FALSE)</f>
        <v>0</v>
      </c>
      <c r="J56" s="2"/>
      <c r="K56" s="2">
        <f t="shared" si="3"/>
        <v>0</v>
      </c>
      <c r="N56" s="54"/>
      <c r="O56" s="60"/>
      <c r="P56" s="59" t="s">
        <v>50</v>
      </c>
    </row>
    <row r="57" spans="1:16" ht="15.75" thickBot="1" x14ac:dyDescent="0.3">
      <c r="A57" s="11"/>
      <c r="B57" s="31" t="s">
        <v>27</v>
      </c>
      <c r="C57" s="2"/>
      <c r="D57" s="2"/>
      <c r="E57" s="2"/>
      <c r="F57" s="2"/>
      <c r="G57" s="2"/>
      <c r="H57" s="2"/>
      <c r="I57" s="2">
        <f>VLOOKUP(B57,Tabelle2!D:E,2,FALSE)</f>
        <v>0</v>
      </c>
      <c r="J57" s="2"/>
      <c r="K57" s="2">
        <f t="shared" si="3"/>
        <v>0</v>
      </c>
      <c r="N57" s="54"/>
      <c r="O57" s="60"/>
      <c r="P57" s="59" t="s">
        <v>51</v>
      </c>
    </row>
    <row r="58" spans="1:16" ht="15.75" thickBot="1" x14ac:dyDescent="0.3">
      <c r="A58" s="11"/>
      <c r="B58" s="31" t="s">
        <v>27</v>
      </c>
      <c r="C58" s="2"/>
      <c r="D58" s="2"/>
      <c r="E58" s="2"/>
      <c r="F58" s="2"/>
      <c r="G58" s="2"/>
      <c r="H58" s="2"/>
      <c r="I58" s="2">
        <f>VLOOKUP(B58,Tabelle2!D:E,2,FALSE)</f>
        <v>0</v>
      </c>
      <c r="J58" s="2"/>
      <c r="K58" s="2">
        <f t="shared" si="3"/>
        <v>0</v>
      </c>
      <c r="N58" s="54"/>
      <c r="O58" s="60" t="s">
        <v>71</v>
      </c>
      <c r="P58" s="59"/>
    </row>
    <row r="59" spans="1:16" ht="15.75" thickBot="1" x14ac:dyDescent="0.3">
      <c r="A59" s="11"/>
      <c r="B59" s="31" t="s">
        <v>27</v>
      </c>
      <c r="C59" s="2"/>
      <c r="D59" s="2"/>
      <c r="E59" s="2"/>
      <c r="F59" s="2"/>
      <c r="G59" s="2"/>
      <c r="H59" s="2"/>
      <c r="I59" s="2">
        <f>VLOOKUP(B59,Tabelle2!D:E,2,FALSE)</f>
        <v>0</v>
      </c>
      <c r="J59" s="2"/>
      <c r="K59" s="2">
        <f t="shared" si="3"/>
        <v>0</v>
      </c>
      <c r="N59" s="54"/>
      <c r="O59" s="60" t="s">
        <v>72</v>
      </c>
      <c r="P59" s="59"/>
    </row>
    <row r="60" spans="1:16" ht="15.75" x14ac:dyDescent="0.25">
      <c r="A60" s="3"/>
      <c r="N60" s="54" t="s">
        <v>69</v>
      </c>
      <c r="O60" s="60"/>
      <c r="P60" s="59"/>
    </row>
    <row r="61" spans="1:16" ht="16.5" thickBot="1" x14ac:dyDescent="0.3">
      <c r="A61" s="4" t="s">
        <v>102</v>
      </c>
      <c r="N61" s="54" t="s">
        <v>70</v>
      </c>
      <c r="O61" s="60"/>
      <c r="P61" s="59"/>
    </row>
    <row r="62" spans="1:16" ht="21" x14ac:dyDescent="0.25">
      <c r="A62" s="39" t="s">
        <v>32</v>
      </c>
      <c r="B62" s="44" t="s">
        <v>10</v>
      </c>
      <c r="C62" s="29"/>
      <c r="D62" s="5" t="s">
        <v>11</v>
      </c>
      <c r="E62" s="47" t="s">
        <v>12</v>
      </c>
      <c r="F62" s="47" t="s">
        <v>13</v>
      </c>
      <c r="G62" s="5" t="s">
        <v>14</v>
      </c>
      <c r="H62" s="5" t="s">
        <v>15</v>
      </c>
      <c r="I62" s="9" t="s">
        <v>16</v>
      </c>
    </row>
    <row r="63" spans="1:16" ht="21" x14ac:dyDescent="0.25">
      <c r="A63" s="40" t="s">
        <v>33</v>
      </c>
      <c r="B63" s="45"/>
      <c r="C63" s="42"/>
      <c r="D63" s="6" t="s">
        <v>20</v>
      </c>
      <c r="E63" s="48"/>
      <c r="F63" s="48"/>
      <c r="G63" s="6" t="s">
        <v>21</v>
      </c>
      <c r="H63" s="42" t="s">
        <v>22</v>
      </c>
      <c r="I63" s="10" t="s">
        <v>23</v>
      </c>
      <c r="J63" t="s">
        <v>31</v>
      </c>
    </row>
    <row r="64" spans="1:16" ht="21.75" thickBot="1" x14ac:dyDescent="0.3">
      <c r="A64" s="13"/>
      <c r="B64" s="46"/>
      <c r="C64" s="30"/>
      <c r="D64" s="7" t="s">
        <v>25</v>
      </c>
      <c r="E64" s="49"/>
      <c r="F64" s="49"/>
      <c r="G64" s="8"/>
      <c r="H64" s="7" t="s">
        <v>26</v>
      </c>
      <c r="I64" s="8"/>
    </row>
    <row r="65" spans="1:11" ht="15.75" thickBot="1" x14ac:dyDescent="0.3">
      <c r="A65" s="11"/>
      <c r="B65" s="31" t="s">
        <v>27</v>
      </c>
      <c r="C65" s="31"/>
      <c r="D65" s="2"/>
      <c r="E65" s="2"/>
      <c r="F65" s="2"/>
      <c r="G65" s="2"/>
      <c r="H65" s="2"/>
      <c r="I65" s="2">
        <f>VLOOKUP(B65,Tabelle2!G:H,2,FALSE)</f>
        <v>0</v>
      </c>
      <c r="J65" s="32"/>
      <c r="K65" s="34">
        <f t="shared" ref="K65:K71" si="4">I65+J65</f>
        <v>0</v>
      </c>
    </row>
    <row r="66" spans="1:11" ht="15.75" thickBot="1" x14ac:dyDescent="0.3">
      <c r="A66" s="11"/>
      <c r="B66" s="31" t="s">
        <v>27</v>
      </c>
      <c r="C66" s="31"/>
      <c r="D66" s="2"/>
      <c r="E66" s="2"/>
      <c r="F66" s="2"/>
      <c r="G66" s="2"/>
      <c r="H66" s="2"/>
      <c r="I66" s="2">
        <f>VLOOKUP(B66,Tabelle2!G:H,2,FALSE)</f>
        <v>0</v>
      </c>
      <c r="J66" s="2"/>
      <c r="K66" s="2">
        <f t="shared" si="4"/>
        <v>0</v>
      </c>
    </row>
    <row r="67" spans="1:11" ht="15.75" thickBot="1" x14ac:dyDescent="0.3">
      <c r="A67" s="11"/>
      <c r="B67" s="31" t="s">
        <v>27</v>
      </c>
      <c r="C67" s="31"/>
      <c r="D67" s="2"/>
      <c r="E67" s="2"/>
      <c r="F67" s="2"/>
      <c r="G67" s="2"/>
      <c r="H67" s="2"/>
      <c r="I67" s="2">
        <f>VLOOKUP(B67,Tabelle2!G:H,2,FALSE)</f>
        <v>0</v>
      </c>
      <c r="J67" s="2"/>
      <c r="K67" s="2">
        <f t="shared" si="4"/>
        <v>0</v>
      </c>
    </row>
    <row r="68" spans="1:11" ht="15.75" thickBot="1" x14ac:dyDescent="0.3">
      <c r="A68" s="11"/>
      <c r="B68" s="31" t="s">
        <v>27</v>
      </c>
      <c r="C68" s="31"/>
      <c r="D68" s="2"/>
      <c r="E68" s="2"/>
      <c r="F68" s="2"/>
      <c r="G68" s="2"/>
      <c r="H68" s="2"/>
      <c r="I68" s="2">
        <f>VLOOKUP(B68,Tabelle2!G:H,2,FALSE)</f>
        <v>0</v>
      </c>
      <c r="J68" s="2"/>
      <c r="K68" s="2">
        <f t="shared" si="4"/>
        <v>0</v>
      </c>
    </row>
    <row r="69" spans="1:11" ht="15.75" thickBot="1" x14ac:dyDescent="0.3">
      <c r="A69" s="11"/>
      <c r="B69" s="31" t="s">
        <v>27</v>
      </c>
      <c r="C69" s="31"/>
      <c r="D69" s="2"/>
      <c r="E69" s="2"/>
      <c r="F69" s="2"/>
      <c r="G69" s="2"/>
      <c r="H69" s="2"/>
      <c r="I69" s="2">
        <f>VLOOKUP(B69,Tabelle2!G:H,2,FALSE)</f>
        <v>0</v>
      </c>
      <c r="J69" s="2"/>
      <c r="K69" s="2">
        <f t="shared" si="4"/>
        <v>0</v>
      </c>
    </row>
    <row r="70" spans="1:11" ht="15.75" thickBot="1" x14ac:dyDescent="0.3">
      <c r="A70" s="11"/>
      <c r="B70" s="31" t="s">
        <v>27</v>
      </c>
      <c r="C70" s="31"/>
      <c r="D70" s="2"/>
      <c r="E70" s="2"/>
      <c r="F70" s="2"/>
      <c r="G70" s="2"/>
      <c r="H70" s="2"/>
      <c r="I70" s="2">
        <f>VLOOKUP(B70,Tabelle2!G:H,2,FALSE)</f>
        <v>0</v>
      </c>
      <c r="J70" s="2"/>
      <c r="K70" s="2">
        <f t="shared" si="4"/>
        <v>0</v>
      </c>
    </row>
    <row r="71" spans="1:11" ht="15.75" thickBot="1" x14ac:dyDescent="0.3">
      <c r="A71" s="11"/>
      <c r="B71" s="31" t="s">
        <v>27</v>
      </c>
      <c r="C71" s="31"/>
      <c r="D71" s="2"/>
      <c r="E71" s="2"/>
      <c r="F71" s="2"/>
      <c r="G71" s="2"/>
      <c r="H71" s="2"/>
      <c r="I71" s="2">
        <f>VLOOKUP(B71,Tabelle2!G:H,2,FALSE)</f>
        <v>0</v>
      </c>
      <c r="J71" s="2"/>
      <c r="K71" s="2">
        <f t="shared" si="4"/>
        <v>0</v>
      </c>
    </row>
    <row r="72" spans="1:11" ht="15.75" thickBot="1" x14ac:dyDescent="0.3">
      <c r="A72" s="11"/>
      <c r="B72" s="31" t="s">
        <v>27</v>
      </c>
      <c r="C72" s="31"/>
      <c r="D72" s="2"/>
      <c r="E72" s="2"/>
      <c r="F72" s="2"/>
      <c r="G72" s="2"/>
      <c r="H72" s="2"/>
      <c r="I72" s="2">
        <f>VLOOKUP(B72,Tabelle2!G:H,2,FALSE)</f>
        <v>0</v>
      </c>
      <c r="J72" s="2"/>
      <c r="K72" s="2">
        <f t="shared" ref="K72:K79" si="5">I72+J72</f>
        <v>0</v>
      </c>
    </row>
    <row r="73" spans="1:11" ht="15.75" thickBot="1" x14ac:dyDescent="0.3">
      <c r="A73" s="11"/>
      <c r="B73" s="31" t="s">
        <v>27</v>
      </c>
      <c r="C73" s="31"/>
      <c r="D73" s="2"/>
      <c r="E73" s="2"/>
      <c r="F73" s="2"/>
      <c r="G73" s="2"/>
      <c r="H73" s="2"/>
      <c r="I73" s="2">
        <f>VLOOKUP(B73,Tabelle2!G:H,2,FALSE)</f>
        <v>0</v>
      </c>
      <c r="J73" s="2"/>
      <c r="K73" s="2">
        <f t="shared" si="5"/>
        <v>0</v>
      </c>
    </row>
    <row r="74" spans="1:11" ht="15.75" thickBot="1" x14ac:dyDescent="0.3">
      <c r="A74" s="11"/>
      <c r="B74" s="31" t="s">
        <v>27</v>
      </c>
      <c r="C74" s="31"/>
      <c r="D74" s="2"/>
      <c r="E74" s="2"/>
      <c r="F74" s="2"/>
      <c r="G74" s="2"/>
      <c r="H74" s="2"/>
      <c r="I74" s="2">
        <f>VLOOKUP(B74,Tabelle2!G:H,2,FALSE)</f>
        <v>0</v>
      </c>
      <c r="J74" s="2"/>
      <c r="K74" s="2">
        <f t="shared" si="5"/>
        <v>0</v>
      </c>
    </row>
    <row r="75" spans="1:11" ht="15.75" thickBot="1" x14ac:dyDescent="0.3">
      <c r="A75" s="11"/>
      <c r="B75" s="31" t="s">
        <v>27</v>
      </c>
      <c r="C75" s="31"/>
      <c r="D75" s="2"/>
      <c r="E75" s="2"/>
      <c r="F75" s="2"/>
      <c r="G75" s="2"/>
      <c r="H75" s="2"/>
      <c r="I75" s="2">
        <f>VLOOKUP(B75,Tabelle2!G:H,2,FALSE)</f>
        <v>0</v>
      </c>
      <c r="J75" s="2"/>
      <c r="K75" s="2">
        <f t="shared" si="5"/>
        <v>0</v>
      </c>
    </row>
    <row r="76" spans="1:11" ht="15.75" thickBot="1" x14ac:dyDescent="0.3">
      <c r="A76" s="11"/>
      <c r="B76" s="31" t="s">
        <v>27</v>
      </c>
      <c r="C76" s="31"/>
      <c r="D76" s="2"/>
      <c r="E76" s="2"/>
      <c r="F76" s="2"/>
      <c r="G76" s="2"/>
      <c r="H76" s="2"/>
      <c r="I76" s="2">
        <f>VLOOKUP(B76,Tabelle2!G:H,2,FALSE)</f>
        <v>0</v>
      </c>
      <c r="J76" s="2"/>
      <c r="K76" s="2">
        <f t="shared" si="5"/>
        <v>0</v>
      </c>
    </row>
    <row r="77" spans="1:11" ht="15.75" thickBot="1" x14ac:dyDescent="0.3">
      <c r="A77" s="11"/>
      <c r="B77" s="31" t="s">
        <v>27</v>
      </c>
      <c r="C77" s="31"/>
      <c r="D77" s="2"/>
      <c r="E77" s="2"/>
      <c r="F77" s="2"/>
      <c r="G77" s="2"/>
      <c r="H77" s="2"/>
      <c r="I77" s="2">
        <f>VLOOKUP(B77,Tabelle2!G:H,2,FALSE)</f>
        <v>0</v>
      </c>
      <c r="J77" s="2"/>
      <c r="K77" s="2">
        <f t="shared" si="5"/>
        <v>0</v>
      </c>
    </row>
    <row r="78" spans="1:11" ht="15.75" thickBot="1" x14ac:dyDescent="0.3">
      <c r="A78" s="11"/>
      <c r="B78" s="31" t="s">
        <v>27</v>
      </c>
      <c r="C78" s="31"/>
      <c r="D78" s="2"/>
      <c r="E78" s="2"/>
      <c r="F78" s="2"/>
      <c r="G78" s="2"/>
      <c r="H78" s="2"/>
      <c r="I78" s="2">
        <f>VLOOKUP(B78,Tabelle2!G:H,2,FALSE)</f>
        <v>0</v>
      </c>
      <c r="J78" s="2"/>
      <c r="K78" s="2">
        <f t="shared" si="5"/>
        <v>0</v>
      </c>
    </row>
    <row r="79" spans="1:11" ht="15.75" thickBot="1" x14ac:dyDescent="0.3">
      <c r="A79" s="11"/>
      <c r="B79" s="31" t="s">
        <v>27</v>
      </c>
      <c r="C79" s="31"/>
      <c r="D79" s="2"/>
      <c r="E79" s="2"/>
      <c r="F79" s="2"/>
      <c r="G79" s="2"/>
      <c r="H79" s="2"/>
      <c r="I79" s="2">
        <f>VLOOKUP(B79,Tabelle2!G:H,2,FALSE)</f>
        <v>0</v>
      </c>
      <c r="J79" s="2"/>
      <c r="K79" s="2">
        <f t="shared" si="5"/>
        <v>0</v>
      </c>
    </row>
    <row r="80" spans="1:11" ht="16.149999999999999" customHeight="1" x14ac:dyDescent="0.25">
      <c r="A80" s="12"/>
    </row>
    <row r="81" spans="1:13" ht="16.5" thickBot="1" x14ac:dyDescent="0.3">
      <c r="A81" s="4" t="s">
        <v>34</v>
      </c>
    </row>
    <row r="82" spans="1:13" ht="14.45" customHeight="1" x14ac:dyDescent="0.25">
      <c r="A82" s="50"/>
      <c r="B82" s="44" t="s">
        <v>10</v>
      </c>
      <c r="C82" s="5"/>
      <c r="D82" s="5" t="s">
        <v>11</v>
      </c>
      <c r="E82" s="47" t="s">
        <v>12</v>
      </c>
      <c r="F82" s="47" t="s">
        <v>13</v>
      </c>
      <c r="G82" s="5" t="s">
        <v>14</v>
      </c>
      <c r="H82" s="5" t="s">
        <v>15</v>
      </c>
      <c r="I82" s="9" t="s">
        <v>16</v>
      </c>
    </row>
    <row r="83" spans="1:13" ht="21" x14ac:dyDescent="0.25">
      <c r="A83" s="50"/>
      <c r="B83" s="45"/>
      <c r="C83" s="6"/>
      <c r="D83" s="6" t="s">
        <v>20</v>
      </c>
      <c r="E83" s="48"/>
      <c r="F83" s="48"/>
      <c r="G83" s="6" t="s">
        <v>21</v>
      </c>
      <c r="H83" s="42" t="s">
        <v>22</v>
      </c>
      <c r="I83" s="10" t="s">
        <v>23</v>
      </c>
      <c r="J83" t="s">
        <v>31</v>
      </c>
    </row>
    <row r="84" spans="1:13" ht="21.75" thickBot="1" x14ac:dyDescent="0.3">
      <c r="A84" s="50"/>
      <c r="B84" s="46"/>
      <c r="C84" s="7"/>
      <c r="D84" s="7" t="s">
        <v>25</v>
      </c>
      <c r="E84" s="49"/>
      <c r="F84" s="49"/>
      <c r="G84" s="8"/>
      <c r="H84" s="7" t="s">
        <v>26</v>
      </c>
      <c r="I84" s="8"/>
    </row>
    <row r="85" spans="1:13" ht="16.5" thickBot="1" x14ac:dyDescent="0.3">
      <c r="A85" s="33"/>
      <c r="B85" s="31" t="s">
        <v>27</v>
      </c>
      <c r="C85" s="31"/>
      <c r="D85" s="2"/>
      <c r="E85" s="2"/>
      <c r="F85" s="2"/>
      <c r="G85" s="2"/>
      <c r="H85" s="2"/>
      <c r="I85" s="2">
        <f>VLOOKUP(B85,Tabelle2!M:N,2,FALSE)</f>
        <v>0</v>
      </c>
      <c r="J85" s="32"/>
      <c r="K85" s="34">
        <f t="shared" ref="K85:K90" si="6">I85+J85</f>
        <v>0</v>
      </c>
      <c r="M85" s="35"/>
    </row>
    <row r="86" spans="1:13" ht="20.25" thickBot="1" x14ac:dyDescent="0.3">
      <c r="A86" s="33"/>
      <c r="B86" s="31" t="s">
        <v>27</v>
      </c>
      <c r="C86" s="31"/>
      <c r="D86" s="2"/>
      <c r="E86" s="2"/>
      <c r="F86" s="2"/>
      <c r="G86" s="2"/>
      <c r="H86" s="2"/>
      <c r="I86" s="2">
        <f>VLOOKUP(B86,Tabelle2!M:N,2,FALSE)</f>
        <v>0</v>
      </c>
      <c r="J86" s="2"/>
      <c r="K86" s="2">
        <f t="shared" si="6"/>
        <v>0</v>
      </c>
      <c r="M86" s="36"/>
    </row>
    <row r="87" spans="1:13" ht="20.25" thickBot="1" x14ac:dyDescent="0.3">
      <c r="A87" s="33"/>
      <c r="B87" s="31" t="s">
        <v>27</v>
      </c>
      <c r="C87" s="31"/>
      <c r="D87" s="2"/>
      <c r="E87" s="2"/>
      <c r="F87" s="2"/>
      <c r="G87" s="2"/>
      <c r="H87" s="2"/>
      <c r="I87" s="2">
        <f>VLOOKUP(B87,Tabelle2!M:N,2,FALSE)</f>
        <v>0</v>
      </c>
      <c r="J87" s="2"/>
      <c r="K87" s="2">
        <f t="shared" si="6"/>
        <v>0</v>
      </c>
      <c r="M87" s="36"/>
    </row>
    <row r="88" spans="1:13" ht="20.25" thickBot="1" x14ac:dyDescent="0.3">
      <c r="A88" s="33"/>
      <c r="B88" s="31" t="s">
        <v>27</v>
      </c>
      <c r="C88" s="31"/>
      <c r="D88" s="2"/>
      <c r="E88" s="2"/>
      <c r="F88" s="2"/>
      <c r="G88" s="2"/>
      <c r="H88" s="2"/>
      <c r="I88" s="2">
        <f>VLOOKUP(B88,Tabelle2!M:N,2,FALSE)</f>
        <v>0</v>
      </c>
      <c r="J88" s="2"/>
      <c r="K88" s="2">
        <f t="shared" si="6"/>
        <v>0</v>
      </c>
      <c r="M88" s="36"/>
    </row>
    <row r="89" spans="1:13" ht="15.75" thickBot="1" x14ac:dyDescent="0.3">
      <c r="A89" s="33"/>
      <c r="B89" s="31" t="s">
        <v>27</v>
      </c>
      <c r="C89" s="31"/>
      <c r="D89" s="2"/>
      <c r="E89" s="2"/>
      <c r="F89" s="2"/>
      <c r="G89" s="2"/>
      <c r="H89" s="2"/>
      <c r="I89" s="2">
        <f>VLOOKUP(B89,Tabelle2!M:N,2,FALSE)</f>
        <v>0</v>
      </c>
      <c r="J89" s="2"/>
      <c r="K89" s="2">
        <f t="shared" si="6"/>
        <v>0</v>
      </c>
      <c r="M89" s="37"/>
    </row>
    <row r="90" spans="1:13" ht="15.75" thickBot="1" x14ac:dyDescent="0.3">
      <c r="A90" s="33"/>
      <c r="B90" s="31" t="s">
        <v>27</v>
      </c>
      <c r="C90" s="31"/>
      <c r="D90" s="2"/>
      <c r="E90" s="2"/>
      <c r="F90" s="2"/>
      <c r="G90" s="2"/>
      <c r="H90" s="2"/>
      <c r="I90" s="2">
        <f>VLOOKUP(B90,Tabelle2!M:N,2,FALSE)</f>
        <v>0</v>
      </c>
      <c r="J90" s="2"/>
      <c r="K90" s="2">
        <f t="shared" si="6"/>
        <v>0</v>
      </c>
      <c r="M90" s="38"/>
    </row>
    <row r="91" spans="1:13" ht="15.75" x14ac:dyDescent="0.25">
      <c r="A91" s="3"/>
      <c r="D91" s="27"/>
      <c r="E91" s="27"/>
      <c r="F91" s="27"/>
      <c r="G91" s="27"/>
      <c r="H91" s="27"/>
      <c r="I91" s="27"/>
    </row>
    <row r="92" spans="1:13" ht="15.75" x14ac:dyDescent="0.25">
      <c r="A92" s="35" t="str">
        <f>"Payment by bank of "&amp;K13&amp;" Euro transfer to:"</f>
        <v>Payment by bank of 0 Euro transfer to:</v>
      </c>
    </row>
    <row r="93" spans="1:13" ht="19.5" x14ac:dyDescent="0.25">
      <c r="A93" s="36" t="s">
        <v>35</v>
      </c>
    </row>
    <row r="94" spans="1:13" ht="19.5" x14ac:dyDescent="0.25">
      <c r="A94" s="36" t="s">
        <v>36</v>
      </c>
    </row>
    <row r="95" spans="1:13" ht="19.5" x14ac:dyDescent="0.25">
      <c r="A95" s="36" t="s">
        <v>37</v>
      </c>
    </row>
    <row r="96" spans="1:13" x14ac:dyDescent="0.25">
      <c r="A96" s="37" t="str">
        <f>"Please use the reference: Krefeld Open 26 "&amp;B4</f>
        <v>Please use the reference: Krefeld Open 26 &lt;your club&gt;</v>
      </c>
    </row>
    <row r="97" spans="1:1" x14ac:dyDescent="0.25">
      <c r="A97" s="38" t="s">
        <v>38</v>
      </c>
    </row>
  </sheetData>
  <mergeCells count="15">
    <mergeCell ref="I5:L9"/>
    <mergeCell ref="B62:B64"/>
    <mergeCell ref="E62:E64"/>
    <mergeCell ref="F62:F64"/>
    <mergeCell ref="A82:A84"/>
    <mergeCell ref="E82:E84"/>
    <mergeCell ref="B82:B84"/>
    <mergeCell ref="F82:F84"/>
    <mergeCell ref="K13:K14"/>
    <mergeCell ref="B12:B14"/>
    <mergeCell ref="E12:E14"/>
    <mergeCell ref="F12:F14"/>
    <mergeCell ref="B47:B49"/>
    <mergeCell ref="E47:E49"/>
    <mergeCell ref="F47:F49"/>
  </mergeCells>
  <hyperlinks>
    <hyperlink ref="A97" r:id="rId1" display="mailto:kr2026@inlinekunstlauf-krefeld.de" xr:uid="{1524A832-08EB-43B5-8C83-F0794BA99C02}"/>
  </hyperlinks>
  <pageMargins left="0.7" right="0.7" top="0.78740157499999996" bottom="0.78740157499999996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697FA0-3F66-4A85-A1A2-C3EAAE093AD3}">
          <x14:formula1>
            <xm:f>Tabelle2!$M:M</xm:f>
          </x14:formula1>
          <xm:sqref>B85:C90</xm:sqref>
        </x14:dataValidation>
        <x14:dataValidation type="list" allowBlank="1" showInputMessage="1" showErrorMessage="1" xr:uid="{275D1DAF-75EB-48DD-8F26-252727B36E79}">
          <x14:formula1>
            <xm:f>Tabelle2!G:G</xm:f>
          </x14:formula1>
          <xm:sqref>B65:C79</xm:sqref>
        </x14:dataValidation>
        <x14:dataValidation type="list" allowBlank="1" showInputMessage="1" showErrorMessage="1" xr:uid="{3881309D-A758-4B6F-BAC8-63135BBE88AE}">
          <x14:formula1>
            <xm:f>Tabelle2!J:J</xm:f>
          </x14:formula1>
          <xm:sqref>C15:C44</xm:sqref>
        </x14:dataValidation>
        <x14:dataValidation type="list" allowBlank="1" showInputMessage="1" showErrorMessage="1" xr:uid="{F21945C7-52BF-436A-BF54-CF32F9E94086}">
          <x14:formula1>
            <xm:f>Tabelle2!$A:A</xm:f>
          </x14:formula1>
          <xm:sqref>B15:B44 C50:C59 B51:B59</xm:sqref>
        </x14:dataValidation>
        <x14:dataValidation type="list" allowBlank="1" showInputMessage="1" showErrorMessage="1" xr:uid="{BAFE4B8B-A5F2-49D6-9550-4852325E1BC1}">
          <x14:formula1>
            <xm:f>Tabelle2!$D:$D</xm:f>
          </x14:formula1>
          <xm:sqref>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EE9E-5951-41C6-B567-229CBD95E47A}">
  <dimension ref="A1:N42"/>
  <sheetViews>
    <sheetView topLeftCell="A7" workbookViewId="0">
      <selection activeCell="E33" sqref="E33"/>
    </sheetView>
  </sheetViews>
  <sheetFormatPr defaultColWidth="11.42578125" defaultRowHeight="15" x14ac:dyDescent="0.25"/>
  <cols>
    <col min="1" max="1" width="28.42578125" customWidth="1"/>
    <col min="4" max="4" width="22.140625" bestFit="1" customWidth="1"/>
    <col min="7" max="7" width="23.28515625" bestFit="1" customWidth="1"/>
  </cols>
  <sheetData>
    <row r="1" spans="1:14" x14ac:dyDescent="0.25">
      <c r="A1" t="s">
        <v>27</v>
      </c>
      <c r="B1">
        <v>0</v>
      </c>
      <c r="D1" t="s">
        <v>27</v>
      </c>
      <c r="E1">
        <v>0</v>
      </c>
      <c r="G1" t="s">
        <v>27</v>
      </c>
      <c r="H1">
        <v>0</v>
      </c>
      <c r="J1" t="s">
        <v>28</v>
      </c>
      <c r="K1">
        <v>0</v>
      </c>
      <c r="M1" t="s">
        <v>27</v>
      </c>
      <c r="N1">
        <v>0</v>
      </c>
    </row>
    <row r="2" spans="1:14" x14ac:dyDescent="0.25">
      <c r="A2" s="55" t="s">
        <v>50</v>
      </c>
      <c r="B2">
        <v>40</v>
      </c>
      <c r="D2" t="s">
        <v>50</v>
      </c>
      <c r="E2">
        <v>40</v>
      </c>
      <c r="G2" t="s">
        <v>81</v>
      </c>
      <c r="H2">
        <v>100</v>
      </c>
      <c r="J2" t="s">
        <v>39</v>
      </c>
      <c r="K2">
        <v>10</v>
      </c>
      <c r="M2" t="s">
        <v>40</v>
      </c>
      <c r="N2">
        <v>20</v>
      </c>
    </row>
    <row r="3" spans="1:14" x14ac:dyDescent="0.25">
      <c r="A3" s="55" t="s">
        <v>51</v>
      </c>
      <c r="B3">
        <v>40</v>
      </c>
      <c r="D3" t="s">
        <v>51</v>
      </c>
      <c r="E3">
        <v>40</v>
      </c>
      <c r="G3" t="s">
        <v>92</v>
      </c>
      <c r="H3">
        <v>0</v>
      </c>
    </row>
    <row r="4" spans="1:14" x14ac:dyDescent="0.25">
      <c r="A4" s="55" t="s">
        <v>60</v>
      </c>
      <c r="B4">
        <v>50</v>
      </c>
      <c r="D4" t="s">
        <v>69</v>
      </c>
      <c r="E4">
        <v>40</v>
      </c>
      <c r="G4" t="s">
        <v>84</v>
      </c>
      <c r="H4">
        <v>100</v>
      </c>
    </row>
    <row r="5" spans="1:14" x14ac:dyDescent="0.25">
      <c r="A5" s="55" t="s">
        <v>65</v>
      </c>
      <c r="B5">
        <v>50</v>
      </c>
      <c r="D5" t="s">
        <v>70</v>
      </c>
      <c r="E5">
        <v>40</v>
      </c>
      <c r="G5" t="s">
        <v>95</v>
      </c>
      <c r="H5">
        <v>0</v>
      </c>
    </row>
    <row r="6" spans="1:14" x14ac:dyDescent="0.25">
      <c r="A6" s="55" t="s">
        <v>62</v>
      </c>
      <c r="B6">
        <v>50</v>
      </c>
      <c r="D6" t="s">
        <v>71</v>
      </c>
      <c r="E6">
        <v>40</v>
      </c>
      <c r="G6" t="s">
        <v>82</v>
      </c>
      <c r="H6">
        <v>100</v>
      </c>
    </row>
    <row r="7" spans="1:14" x14ac:dyDescent="0.25">
      <c r="A7" s="55" t="s">
        <v>63</v>
      </c>
      <c r="B7">
        <v>50</v>
      </c>
      <c r="D7" t="s">
        <v>72</v>
      </c>
      <c r="E7">
        <v>40</v>
      </c>
      <c r="G7" t="s">
        <v>93</v>
      </c>
      <c r="H7">
        <v>0</v>
      </c>
    </row>
    <row r="8" spans="1:14" x14ac:dyDescent="0.25">
      <c r="A8" s="55" t="s">
        <v>64</v>
      </c>
      <c r="B8">
        <v>50</v>
      </c>
      <c r="D8" t="s">
        <v>48</v>
      </c>
      <c r="E8">
        <v>40</v>
      </c>
      <c r="G8" t="s">
        <v>80</v>
      </c>
      <c r="H8">
        <v>100</v>
      </c>
    </row>
    <row r="9" spans="1:14" x14ac:dyDescent="0.25">
      <c r="A9" s="55" t="s">
        <v>48</v>
      </c>
      <c r="B9">
        <v>40</v>
      </c>
      <c r="D9" t="s">
        <v>77</v>
      </c>
      <c r="E9">
        <v>50</v>
      </c>
      <c r="G9" t="s">
        <v>91</v>
      </c>
      <c r="H9">
        <v>0</v>
      </c>
    </row>
    <row r="10" spans="1:14" x14ac:dyDescent="0.25">
      <c r="A10" s="55" t="s">
        <v>46</v>
      </c>
      <c r="B10">
        <v>40</v>
      </c>
      <c r="D10" t="s">
        <v>46</v>
      </c>
      <c r="E10">
        <v>40</v>
      </c>
      <c r="G10" t="s">
        <v>85</v>
      </c>
      <c r="H10">
        <v>100</v>
      </c>
    </row>
    <row r="11" spans="1:14" x14ac:dyDescent="0.25">
      <c r="A11" s="55" t="s">
        <v>42</v>
      </c>
      <c r="B11">
        <v>80</v>
      </c>
      <c r="D11" t="s">
        <v>73</v>
      </c>
      <c r="E11">
        <v>40</v>
      </c>
      <c r="G11" t="s">
        <v>96</v>
      </c>
      <c r="H11">
        <v>0</v>
      </c>
    </row>
    <row r="12" spans="1:14" x14ac:dyDescent="0.25">
      <c r="A12" s="55" t="s">
        <v>43</v>
      </c>
      <c r="B12">
        <v>40</v>
      </c>
      <c r="D12" t="s">
        <v>47</v>
      </c>
      <c r="E12">
        <v>40</v>
      </c>
      <c r="G12" t="s">
        <v>83</v>
      </c>
      <c r="H12">
        <v>100</v>
      </c>
    </row>
    <row r="13" spans="1:14" x14ac:dyDescent="0.25">
      <c r="A13" s="55" t="s">
        <v>44</v>
      </c>
      <c r="B13">
        <v>40</v>
      </c>
      <c r="D13" t="s">
        <v>52</v>
      </c>
      <c r="E13">
        <v>40</v>
      </c>
      <c r="G13" t="s">
        <v>94</v>
      </c>
      <c r="H13">
        <v>0</v>
      </c>
    </row>
    <row r="14" spans="1:14" x14ac:dyDescent="0.25">
      <c r="A14" s="55" t="s">
        <v>45</v>
      </c>
      <c r="B14">
        <v>40</v>
      </c>
      <c r="D14" t="s">
        <v>78</v>
      </c>
      <c r="E14">
        <v>50</v>
      </c>
      <c r="G14" t="s">
        <v>90</v>
      </c>
      <c r="H14">
        <v>100</v>
      </c>
    </row>
    <row r="15" spans="1:14" x14ac:dyDescent="0.25">
      <c r="A15" s="55" t="s">
        <v>47</v>
      </c>
      <c r="B15">
        <v>40</v>
      </c>
      <c r="D15" t="s">
        <v>74</v>
      </c>
      <c r="E15">
        <v>40</v>
      </c>
      <c r="G15" t="s">
        <v>101</v>
      </c>
      <c r="H15">
        <v>0</v>
      </c>
    </row>
    <row r="16" spans="1:14" x14ac:dyDescent="0.25">
      <c r="A16" s="55" t="s">
        <v>52</v>
      </c>
      <c r="B16">
        <v>40</v>
      </c>
      <c r="D16" t="s">
        <v>53</v>
      </c>
      <c r="E16">
        <v>40</v>
      </c>
      <c r="G16" t="s">
        <v>89</v>
      </c>
      <c r="H16">
        <v>100</v>
      </c>
    </row>
    <row r="17" spans="1:8" x14ac:dyDescent="0.25">
      <c r="A17" s="55" t="s">
        <v>49</v>
      </c>
      <c r="B17">
        <v>40</v>
      </c>
      <c r="D17" t="s">
        <v>79</v>
      </c>
      <c r="E17">
        <v>50</v>
      </c>
      <c r="G17" t="s">
        <v>100</v>
      </c>
      <c r="H17">
        <v>0</v>
      </c>
    </row>
    <row r="18" spans="1:8" x14ac:dyDescent="0.25">
      <c r="A18" s="55" t="s">
        <v>41</v>
      </c>
      <c r="B18">
        <v>70</v>
      </c>
      <c r="D18" t="s">
        <v>75</v>
      </c>
      <c r="E18">
        <v>40</v>
      </c>
      <c r="G18" t="s">
        <v>88</v>
      </c>
      <c r="H18">
        <v>100</v>
      </c>
    </row>
    <row r="19" spans="1:8" x14ac:dyDescent="0.25">
      <c r="A19" s="55" t="s">
        <v>53</v>
      </c>
      <c r="B19">
        <v>40</v>
      </c>
      <c r="G19" t="s">
        <v>99</v>
      </c>
      <c r="H19">
        <v>0</v>
      </c>
    </row>
    <row r="20" spans="1:8" x14ac:dyDescent="0.25">
      <c r="A20" s="55" t="s">
        <v>66</v>
      </c>
      <c r="B20">
        <v>50</v>
      </c>
      <c r="G20" t="s">
        <v>86</v>
      </c>
      <c r="H20">
        <v>100</v>
      </c>
    </row>
    <row r="21" spans="1:8" x14ac:dyDescent="0.25">
      <c r="A21" s="55" t="s">
        <v>67</v>
      </c>
      <c r="B21">
        <v>50</v>
      </c>
      <c r="G21" t="s">
        <v>97</v>
      </c>
      <c r="H21">
        <v>0</v>
      </c>
    </row>
    <row r="22" spans="1:8" x14ac:dyDescent="0.25">
      <c r="A22" s="55" t="s">
        <v>68</v>
      </c>
      <c r="B22">
        <v>50</v>
      </c>
      <c r="G22" t="s">
        <v>87</v>
      </c>
      <c r="H22">
        <v>100</v>
      </c>
    </row>
    <row r="23" spans="1:8" x14ac:dyDescent="0.25">
      <c r="A23" s="67" t="s">
        <v>103</v>
      </c>
      <c r="B23">
        <v>70</v>
      </c>
      <c r="G23" t="s">
        <v>98</v>
      </c>
      <c r="H23">
        <v>0</v>
      </c>
    </row>
    <row r="24" spans="1:8" x14ac:dyDescent="0.25">
      <c r="A24" s="67" t="s">
        <v>104</v>
      </c>
      <c r="B24">
        <v>70</v>
      </c>
    </row>
    <row r="25" spans="1:8" x14ac:dyDescent="0.25">
      <c r="A25" s="67" t="s">
        <v>105</v>
      </c>
      <c r="B25">
        <v>70</v>
      </c>
    </row>
    <row r="26" spans="1:8" x14ac:dyDescent="0.25">
      <c r="A26" s="67" t="s">
        <v>106</v>
      </c>
      <c r="B26">
        <v>70</v>
      </c>
    </row>
    <row r="27" spans="1:8" x14ac:dyDescent="0.25">
      <c r="A27" s="67" t="s">
        <v>107</v>
      </c>
      <c r="B27">
        <v>70</v>
      </c>
    </row>
    <row r="28" spans="1:8" x14ac:dyDescent="0.25">
      <c r="A28" s="67" t="s">
        <v>108</v>
      </c>
      <c r="B28">
        <v>70</v>
      </c>
    </row>
    <row r="29" spans="1:8" x14ac:dyDescent="0.25">
      <c r="A29" s="67" t="s">
        <v>109</v>
      </c>
      <c r="B29">
        <v>70</v>
      </c>
    </row>
    <row r="30" spans="1:8" x14ac:dyDescent="0.25">
      <c r="A30" s="67" t="s">
        <v>110</v>
      </c>
      <c r="B30">
        <v>70</v>
      </c>
    </row>
    <row r="31" spans="1:8" x14ac:dyDescent="0.25">
      <c r="A31" s="67" t="s">
        <v>111</v>
      </c>
      <c r="B31">
        <v>70</v>
      </c>
    </row>
    <row r="32" spans="1:8" x14ac:dyDescent="0.25">
      <c r="A32" s="67" t="s">
        <v>112</v>
      </c>
      <c r="B32">
        <v>70</v>
      </c>
    </row>
    <row r="33" spans="1:2" x14ac:dyDescent="0.25">
      <c r="A33" s="67" t="s">
        <v>113</v>
      </c>
      <c r="B33">
        <v>0</v>
      </c>
    </row>
    <row r="34" spans="1:2" x14ac:dyDescent="0.25">
      <c r="A34" s="67" t="s">
        <v>114</v>
      </c>
      <c r="B34">
        <v>0</v>
      </c>
    </row>
    <row r="35" spans="1:2" x14ac:dyDescent="0.25">
      <c r="A35" s="67" t="s">
        <v>115</v>
      </c>
      <c r="B35">
        <v>0</v>
      </c>
    </row>
    <row r="36" spans="1:2" x14ac:dyDescent="0.25">
      <c r="A36" s="67" t="s">
        <v>116</v>
      </c>
      <c r="B36">
        <v>0</v>
      </c>
    </row>
    <row r="37" spans="1:2" x14ac:dyDescent="0.25">
      <c r="A37" s="67" t="s">
        <v>117</v>
      </c>
      <c r="B37">
        <v>0</v>
      </c>
    </row>
    <row r="38" spans="1:2" x14ac:dyDescent="0.25">
      <c r="A38" s="67" t="s">
        <v>118</v>
      </c>
      <c r="B38">
        <v>0</v>
      </c>
    </row>
    <row r="39" spans="1:2" x14ac:dyDescent="0.25">
      <c r="A39" s="67" t="s">
        <v>119</v>
      </c>
      <c r="B39">
        <v>0</v>
      </c>
    </row>
    <row r="40" spans="1:2" x14ac:dyDescent="0.25">
      <c r="A40" s="67" t="s">
        <v>120</v>
      </c>
      <c r="B40">
        <v>0</v>
      </c>
    </row>
    <row r="41" spans="1:2" x14ac:dyDescent="0.25">
      <c r="A41" s="67" t="s">
        <v>121</v>
      </c>
      <c r="B41">
        <v>0</v>
      </c>
    </row>
    <row r="42" spans="1:2" x14ac:dyDescent="0.25">
      <c r="A42" s="67" t="s">
        <v>122</v>
      </c>
      <c r="B42">
        <v>0</v>
      </c>
    </row>
  </sheetData>
  <sortState xmlns:xlrd2="http://schemas.microsoft.com/office/spreadsheetml/2017/richdata2" ref="G2:H23">
    <sortCondition ref="G2:G2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Tabelle1!_Toc208406384</vt:lpstr>
    </vt:vector>
  </TitlesOfParts>
  <Manager/>
  <Company>H.B. Fuller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Goldmann, Christian</dc:creator>
  <cp:keywords/>
  <dc:description/>
  <cp:lastModifiedBy>Joerg Thomas</cp:lastModifiedBy>
  <cp:revision/>
  <dcterms:created xsi:type="dcterms:W3CDTF">2025-09-12T11:28:18Z</dcterms:created>
  <dcterms:modified xsi:type="dcterms:W3CDTF">2025-12-19T09:01:43Z</dcterms:modified>
  <cp:category/>
  <cp:contentStatus/>
</cp:coreProperties>
</file>